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kreatesites-my.sharepoint.com/personal/timo_ylitalo_kfs_fi/Documents/Työpöytä/TSF&amp;kalastus/"/>
    </mc:Choice>
  </mc:AlternateContent>
  <xr:revisionPtr revIDLastSave="1" documentId="13_ncr:1_{5583B768-6999-43EC-B658-23F7F7B5B147}" xr6:coauthVersionLast="47" xr6:coauthVersionMax="47" xr10:uidLastSave="{F26C2964-9CE1-463A-AA3E-E650A0BF1DFE}"/>
  <bookViews>
    <workbookView xWindow="-120" yWindow="-120" windowWidth="29040" windowHeight="17640" xr2:uid="{00000000-000D-0000-FFFF-FFFF00000000}"/>
  </bookViews>
  <sheets>
    <sheet name="Tulokset Henk." sheetId="15" r:id="rId1"/>
    <sheet name="Tulokset Jouk." sheetId="20" r:id="rId2"/>
  </sheets>
  <definedNames>
    <definedName name="_xlnm._FilterDatabase" localSheetId="0" hidden="1">'Tulokset Henk.'!$B$5:$S$75</definedName>
    <definedName name="_xlnm._FilterDatabase" localSheetId="1" hidden="1">'Tulokset Jouk.'!$O$4:$P$4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4" i="15" l="1"/>
  <c r="S17" i="15"/>
  <c r="S37" i="15"/>
  <c r="O20" i="20"/>
  <c r="S42" i="15"/>
  <c r="S50" i="15"/>
  <c r="S39" i="15"/>
  <c r="O11" i="20"/>
  <c r="P11" i="20"/>
  <c r="O12" i="20"/>
  <c r="P12" i="20"/>
  <c r="O13" i="20"/>
  <c r="P13" i="20"/>
  <c r="O14" i="20"/>
  <c r="P14" i="20"/>
  <c r="O15" i="20"/>
  <c r="P15" i="20"/>
  <c r="O17" i="20"/>
  <c r="P17" i="20"/>
  <c r="O18" i="20"/>
  <c r="P18" i="20"/>
  <c r="O19" i="20"/>
  <c r="P19" i="20"/>
  <c r="P20" i="20"/>
  <c r="O21" i="20"/>
  <c r="P21" i="20"/>
  <c r="O29" i="20"/>
  <c r="P29" i="20"/>
  <c r="O30" i="20"/>
  <c r="P30" i="20"/>
  <c r="O31" i="20"/>
  <c r="P31" i="20"/>
  <c r="O32" i="20"/>
  <c r="P32" i="20"/>
  <c r="O33" i="20"/>
  <c r="P33" i="20"/>
  <c r="O5" i="20"/>
  <c r="P5" i="20"/>
  <c r="O6" i="20"/>
  <c r="P6" i="20"/>
  <c r="O7" i="20"/>
  <c r="P7" i="20"/>
  <c r="O8" i="20"/>
  <c r="P8" i="20"/>
  <c r="O9" i="20"/>
  <c r="P9" i="20"/>
  <c r="O23" i="20"/>
  <c r="P23" i="20"/>
  <c r="O24" i="20"/>
  <c r="P24" i="20"/>
  <c r="O25" i="20"/>
  <c r="P25" i="20"/>
  <c r="O26" i="20"/>
  <c r="P26" i="20"/>
  <c r="O27" i="20"/>
  <c r="P27" i="20"/>
  <c r="O35" i="20"/>
  <c r="P35" i="20"/>
  <c r="O36" i="20"/>
  <c r="P36" i="20"/>
  <c r="O37" i="20"/>
  <c r="P37" i="20"/>
  <c r="O38" i="20"/>
  <c r="P38" i="20"/>
  <c r="O39" i="20"/>
  <c r="P39" i="20"/>
  <c r="Q47" i="15"/>
  <c r="R47" i="15"/>
  <c r="S47" i="15"/>
  <c r="Q49" i="15"/>
  <c r="R49" i="15"/>
  <c r="S49" i="15"/>
  <c r="Q40" i="15"/>
  <c r="R40" i="15"/>
  <c r="S40" i="15"/>
  <c r="Q33" i="15"/>
  <c r="R33" i="15"/>
  <c r="S33" i="15"/>
  <c r="Q48" i="15"/>
  <c r="R48" i="15"/>
  <c r="S48" i="15"/>
  <c r="Q45" i="15"/>
  <c r="R45" i="15"/>
  <c r="S45" i="15"/>
  <c r="Q42" i="15"/>
  <c r="R42" i="15"/>
  <c r="R50" i="15"/>
  <c r="Q30" i="15"/>
  <c r="R30" i="15"/>
  <c r="S30" i="15"/>
  <c r="Q22" i="15"/>
  <c r="R22" i="15"/>
  <c r="S22" i="15"/>
  <c r="Q34" i="15"/>
  <c r="R34" i="15"/>
  <c r="S34" i="15"/>
  <c r="Q6" i="15"/>
  <c r="R6" i="15"/>
  <c r="S6" i="15"/>
  <c r="Q19" i="15"/>
  <c r="R19" i="15"/>
  <c r="S19" i="15"/>
  <c r="Q21" i="15"/>
  <c r="R21" i="15"/>
  <c r="S21" i="15"/>
  <c r="Q36" i="15"/>
  <c r="R36" i="15"/>
  <c r="S36" i="15"/>
  <c r="Q12" i="15"/>
  <c r="R12" i="15"/>
  <c r="S12" i="15"/>
  <c r="Q43" i="15"/>
  <c r="Q44" i="15"/>
  <c r="Q10" i="15"/>
  <c r="Q14" i="15"/>
  <c r="Q46" i="15"/>
  <c r="Q20" i="15"/>
  <c r="R20" i="15"/>
  <c r="S20" i="15"/>
  <c r="Q16" i="15"/>
  <c r="R16" i="15"/>
  <c r="S16" i="15"/>
  <c r="Q29" i="15"/>
  <c r="R29" i="15"/>
  <c r="S29" i="15"/>
  <c r="Q35" i="15"/>
  <c r="R35" i="15"/>
  <c r="S35" i="15"/>
  <c r="Q28" i="15"/>
  <c r="R28" i="15"/>
  <c r="S28" i="15"/>
  <c r="Q8" i="15"/>
  <c r="R8" i="15"/>
  <c r="S8" i="15"/>
  <c r="Q18" i="15"/>
  <c r="R18" i="15"/>
  <c r="S18" i="15"/>
  <c r="Q11" i="15"/>
  <c r="R11" i="15"/>
  <c r="S11" i="15"/>
  <c r="Q9" i="15"/>
  <c r="R9" i="15"/>
  <c r="S9" i="15"/>
  <c r="Q7" i="15"/>
  <c r="R7" i="15"/>
  <c r="S7" i="15"/>
  <c r="Q23" i="15"/>
  <c r="R23" i="15"/>
  <c r="S23" i="15"/>
  <c r="Q27" i="15"/>
  <c r="R27" i="15"/>
  <c r="S27" i="15"/>
  <c r="Q26" i="15"/>
  <c r="R26" i="15"/>
  <c r="S26" i="15"/>
  <c r="Q15" i="15"/>
  <c r="R15" i="15"/>
  <c r="S15" i="15"/>
  <c r="Q25" i="15"/>
  <c r="R25" i="15"/>
  <c r="S25" i="15"/>
  <c r="S43" i="15"/>
  <c r="S44" i="15"/>
  <c r="S10" i="15"/>
  <c r="S14" i="15"/>
  <c r="S46" i="15"/>
  <c r="S32" i="15"/>
  <c r="S31" i="15"/>
  <c r="R43" i="15"/>
  <c r="R44" i="15"/>
  <c r="R10" i="15"/>
  <c r="R14" i="15"/>
  <c r="R46" i="15"/>
  <c r="R37" i="15"/>
  <c r="R32" i="15"/>
  <c r="R31" i="15"/>
  <c r="R17" i="15"/>
  <c r="R24" i="15"/>
  <c r="Q37" i="15"/>
  <c r="Q32" i="15"/>
  <c r="Q31" i="15"/>
  <c r="Q17" i="15"/>
  <c r="Q24" i="15"/>
  <c r="R13" i="15"/>
  <c r="R41" i="15"/>
  <c r="R38" i="15"/>
  <c r="R39" i="15"/>
  <c r="P87" i="20"/>
  <c r="O87" i="20"/>
  <c r="P86" i="20"/>
  <c r="O86" i="20"/>
  <c r="P85" i="20"/>
  <c r="O85" i="20"/>
  <c r="P84" i="20"/>
  <c r="O84" i="20"/>
  <c r="P83" i="20"/>
  <c r="O83" i="20"/>
  <c r="P34" i="20" l="1"/>
  <c r="P40" i="20"/>
  <c r="P28" i="20"/>
  <c r="P22" i="20"/>
  <c r="P16" i="20"/>
  <c r="P10" i="20"/>
  <c r="Q23" i="20"/>
  <c r="Q5" i="20"/>
  <c r="Q29" i="20"/>
  <c r="Q17" i="20"/>
  <c r="Q35" i="20"/>
  <c r="Q83" i="20"/>
  <c r="Q76" i="15" l="1"/>
  <c r="Q39" i="15"/>
  <c r="Q38" i="15"/>
  <c r="Q41" i="15"/>
  <c r="Q13" i="15"/>
  <c r="P81" i="20" l="1"/>
  <c r="O81" i="20"/>
  <c r="P80" i="20"/>
  <c r="O80" i="20"/>
  <c r="P79" i="20"/>
  <c r="O79" i="20"/>
  <c r="P78" i="20"/>
  <c r="O78" i="20"/>
  <c r="P77" i="20"/>
  <c r="O77" i="20"/>
  <c r="P75" i="20"/>
  <c r="O75" i="20"/>
  <c r="P74" i="20"/>
  <c r="O74" i="20"/>
  <c r="P73" i="20"/>
  <c r="O73" i="20"/>
  <c r="P72" i="20"/>
  <c r="O72" i="20"/>
  <c r="P71" i="20"/>
  <c r="O71" i="20"/>
  <c r="P69" i="20"/>
  <c r="O69" i="20"/>
  <c r="P68" i="20"/>
  <c r="O68" i="20"/>
  <c r="P67" i="20"/>
  <c r="O67" i="20"/>
  <c r="P66" i="20"/>
  <c r="O66" i="20"/>
  <c r="P65" i="20"/>
  <c r="O65" i="20"/>
  <c r="P63" i="20"/>
  <c r="O63" i="20"/>
  <c r="P62" i="20"/>
  <c r="O62" i="20"/>
  <c r="P61" i="20"/>
  <c r="O61" i="20"/>
  <c r="P60" i="20"/>
  <c r="O60" i="20"/>
  <c r="P59" i="20"/>
  <c r="O59" i="20"/>
  <c r="P57" i="20"/>
  <c r="O57" i="20"/>
  <c r="P56" i="20"/>
  <c r="O56" i="20"/>
  <c r="P55" i="20"/>
  <c r="O55" i="20"/>
  <c r="P54" i="20"/>
  <c r="O54" i="20"/>
  <c r="P53" i="20"/>
  <c r="O53" i="20"/>
  <c r="P51" i="20"/>
  <c r="O51" i="20"/>
  <c r="P50" i="20"/>
  <c r="O50" i="20"/>
  <c r="P49" i="20"/>
  <c r="O49" i="20"/>
  <c r="P48" i="20"/>
  <c r="O48" i="20"/>
  <c r="P47" i="20"/>
  <c r="O47" i="20"/>
  <c r="P45" i="20"/>
  <c r="O45" i="20"/>
  <c r="P44" i="20"/>
  <c r="O44" i="20"/>
  <c r="P43" i="20"/>
  <c r="O43" i="20"/>
  <c r="P42" i="20"/>
  <c r="O42" i="20"/>
  <c r="P41" i="20"/>
  <c r="O41" i="20"/>
  <c r="Q11" i="20"/>
  <c r="Q59" i="20" l="1"/>
  <c r="Q77" i="20"/>
  <c r="Q71" i="20"/>
  <c r="Q65" i="20"/>
  <c r="Q47" i="20"/>
  <c r="Q41" i="20"/>
  <c r="Q53" i="20"/>
  <c r="S76" i="15"/>
  <c r="S13" i="15" l="1"/>
  <c r="S41" i="15"/>
  <c r="S38" i="15"/>
</calcChain>
</file>

<file path=xl/sharedStrings.xml><?xml version="1.0" encoding="utf-8"?>
<sst xmlns="http://schemas.openxmlformats.org/spreadsheetml/2006/main" count="403" uniqueCount="139">
  <si>
    <t>Nimi</t>
  </si>
  <si>
    <t>Sarja</t>
  </si>
  <si>
    <t>Joukkue</t>
  </si>
  <si>
    <t>Seura</t>
  </si>
  <si>
    <t>Paikka</t>
  </si>
  <si>
    <t>Paino</t>
  </si>
  <si>
    <t>Pist.        Henk</t>
  </si>
  <si>
    <t>Pist. Jouk.</t>
  </si>
  <si>
    <t>Yht. pist.</t>
  </si>
  <si>
    <t>Yht.   paino</t>
  </si>
  <si>
    <t>Sijoitus</t>
  </si>
  <si>
    <t>Yht.  Jouk.pist.</t>
  </si>
  <si>
    <t>j1</t>
  </si>
  <si>
    <t>F.I.S.H.</t>
  </si>
  <si>
    <t>Sakkara Matti</t>
  </si>
  <si>
    <t>Rapeli Ossi</t>
  </si>
  <si>
    <t>Seppälä Jari</t>
  </si>
  <si>
    <t>Taavitsainen Pekka</t>
  </si>
  <si>
    <t>Sesonki 1</t>
  </si>
  <si>
    <t>j2</t>
  </si>
  <si>
    <t>j3</t>
  </si>
  <si>
    <t>Lempäälän kalakerho 1</t>
  </si>
  <si>
    <t>j4</t>
  </si>
  <si>
    <t>Kolinkanta Jarkko</t>
  </si>
  <si>
    <t>Kankaanpää Tero</t>
  </si>
  <si>
    <t>Lavonen Erkki</t>
  </si>
  <si>
    <t>Lehtinen Ville</t>
  </si>
  <si>
    <t>Pönni Seppo</t>
  </si>
  <si>
    <t>Rintamaa Pekka</t>
  </si>
  <si>
    <t>Kainulainen Sami</t>
  </si>
  <si>
    <t>Matikainen Heikki</t>
  </si>
  <si>
    <t>Pylsy Mika</t>
  </si>
  <si>
    <t>j5</t>
  </si>
  <si>
    <t>j6</t>
  </si>
  <si>
    <t>Moilanen Pertti</t>
  </si>
  <si>
    <t>Isokorpi Riitta</t>
  </si>
  <si>
    <t>Saarinen Paula</t>
  </si>
  <si>
    <t>Team Sensas Finland ry 1</t>
  </si>
  <si>
    <t>Team Sensas Finland ry 2</t>
  </si>
  <si>
    <t>Team Sensas Finland ry 3</t>
  </si>
  <si>
    <t>Joukkue pist.</t>
  </si>
  <si>
    <t>MV</t>
  </si>
  <si>
    <t>Tanskanen Petteri</t>
  </si>
  <si>
    <t>Pernu Heidi</t>
  </si>
  <si>
    <t>Huhtala Tarja</t>
  </si>
  <si>
    <t>Ylinen Arttu</t>
  </si>
  <si>
    <t>Kuortti Perttu</t>
  </si>
  <si>
    <t>Karhu Jari</t>
  </si>
  <si>
    <t>Nikkilä Jarkko</t>
  </si>
  <si>
    <t>Isokorpi Eetu</t>
  </si>
  <si>
    <t>Ekroth Marko</t>
  </si>
  <si>
    <t>Ylönen Samppa</t>
  </si>
  <si>
    <t>Isokorpi Tero</t>
  </si>
  <si>
    <t>Isokorpi Aku</t>
  </si>
  <si>
    <t>Lillman Jouni</t>
  </si>
  <si>
    <t>Hakamäki Petri</t>
  </si>
  <si>
    <t>Salonen Pekka</t>
  </si>
  <si>
    <t>Lindberg Harri</t>
  </si>
  <si>
    <t>Ylitalo Timo</t>
  </si>
  <si>
    <t>Taipale Ilkka</t>
  </si>
  <si>
    <t>Huikko Markku</t>
  </si>
  <si>
    <t>Viskari Matti</t>
  </si>
  <si>
    <t>N</t>
  </si>
  <si>
    <t>Lahden Kala-Veikot</t>
  </si>
  <si>
    <t>Seinäjoen Seudun Onkijat</t>
  </si>
  <si>
    <t>M</t>
  </si>
  <si>
    <t>Snellman Sarianne</t>
  </si>
  <si>
    <t>Stadin kalajunnut</t>
  </si>
  <si>
    <t>Huotilainen Mirja</t>
  </si>
  <si>
    <t>Ruokolahden Urheilukalastajat ry</t>
  </si>
  <si>
    <t xml:space="preserve">Hartikainen Jari </t>
  </si>
  <si>
    <t>Kortet Raine</t>
  </si>
  <si>
    <t>Simpson Marcus</t>
  </si>
  <si>
    <t>Lempäälän kalakerho</t>
  </si>
  <si>
    <t>Pohjois-Karjalan Urheilukalastajat</t>
  </si>
  <si>
    <t>Vuosaaren Urheilukalastajat</t>
  </si>
  <si>
    <t>Puijon Pilkki</t>
  </si>
  <si>
    <t>Eija Saarela-Mäkynen</t>
  </si>
  <si>
    <t>LeKa ry</t>
  </si>
  <si>
    <t>Kolehmainen Esa</t>
  </si>
  <si>
    <t>Liperin Urheilukalastajat</t>
  </si>
  <si>
    <t>Kaukasten Kalakerho</t>
  </si>
  <si>
    <t>Sääksjärven Urheilukalastajat</t>
  </si>
  <si>
    <t>Pekoniemi Raija</t>
  </si>
  <si>
    <t>Koivisto Stina</t>
  </si>
  <si>
    <t>LA   12 .7</t>
  </si>
  <si>
    <t>SU    13.7</t>
  </si>
  <si>
    <t>SM-KILPAONKI SAIMAAN KANAVA 12-13.7.2025</t>
  </si>
  <si>
    <t>LA 12.7</t>
  </si>
  <si>
    <t>SU 13.7</t>
  </si>
  <si>
    <t>SM-KILPAONKI SAIMAAN KANAVA 12.-13.7.2025</t>
  </si>
  <si>
    <t>a2</t>
  </si>
  <si>
    <t>a4</t>
  </si>
  <si>
    <t>a5</t>
  </si>
  <si>
    <t>a1</t>
  </si>
  <si>
    <t>a8</t>
  </si>
  <si>
    <t>a7</t>
  </si>
  <si>
    <t>a3</t>
  </si>
  <si>
    <t>a9</t>
  </si>
  <si>
    <t>a6</t>
  </si>
  <si>
    <t>b11</t>
  </si>
  <si>
    <t>b13</t>
  </si>
  <si>
    <t>b16</t>
  </si>
  <si>
    <t>b17</t>
  </si>
  <si>
    <t>b15</t>
  </si>
  <si>
    <t>b14</t>
  </si>
  <si>
    <t>b18</t>
  </si>
  <si>
    <t>b12</t>
  </si>
  <si>
    <t>b10</t>
  </si>
  <si>
    <t>c19</t>
  </si>
  <si>
    <t>c25</t>
  </si>
  <si>
    <t>c21</t>
  </si>
  <si>
    <t>c23</t>
  </si>
  <si>
    <t>c26</t>
  </si>
  <si>
    <t>c27</t>
  </si>
  <si>
    <t>c24</t>
  </si>
  <si>
    <t>c20</t>
  </si>
  <si>
    <t>c22</t>
  </si>
  <si>
    <t>d30</t>
  </si>
  <si>
    <t>d31</t>
  </si>
  <si>
    <t>d35</t>
  </si>
  <si>
    <t>d32</t>
  </si>
  <si>
    <t>d36</t>
  </si>
  <si>
    <t>d28</t>
  </si>
  <si>
    <t>d33</t>
  </si>
  <si>
    <t>d29</t>
  </si>
  <si>
    <t>d34</t>
  </si>
  <si>
    <t>e38</t>
  </si>
  <si>
    <t>e41</t>
  </si>
  <si>
    <t>e37</t>
  </si>
  <si>
    <t>e40</t>
  </si>
  <si>
    <t>e43</t>
  </si>
  <si>
    <t>e45</t>
  </si>
  <si>
    <t>e42</t>
  </si>
  <si>
    <t>e44</t>
  </si>
  <si>
    <t>e39</t>
  </si>
  <si>
    <t>Saarela-Mäkynen Eija</t>
  </si>
  <si>
    <t>-</t>
  </si>
  <si>
    <t>gr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</si>
</sst>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4" xfId="0" applyFont="1" applyBorder="1"/>
    <xf numFmtId="0" fontId="1" fillId="0" borderId="2" xfId="0" applyFont="1" applyBorder="1"/>
    <xf numFmtId="0" fontId="2" fillId="0" borderId="6" xfId="0" applyFont="1" applyBorder="1"/>
    <xf numFmtId="0" fontId="0" fillId="0" borderId="7" xfId="0" applyBorder="1"/>
    <xf numFmtId="0" fontId="0" fillId="0" borderId="8" xfId="0" applyBorder="1"/>
    <xf numFmtId="0" fontId="3" fillId="0" borderId="1" xfId="0" applyFont="1" applyBorder="1"/>
    <xf numFmtId="0" fontId="3" fillId="0" borderId="3" xfId="0" applyFont="1" applyBorder="1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/>
    </xf>
    <xf numFmtId="0" fontId="4" fillId="0" borderId="4" xfId="0" applyFont="1" applyBorder="1" applyAlignment="1">
      <alignment wrapText="1"/>
    </xf>
    <xf numFmtId="0" fontId="3" fillId="0" borderId="9" xfId="0" applyFont="1" applyBorder="1"/>
    <xf numFmtId="0" fontId="4" fillId="0" borderId="0" xfId="0" applyFont="1" applyAlignment="1">
      <alignment wrapText="1"/>
    </xf>
    <xf numFmtId="0" fontId="3" fillId="0" borderId="0" xfId="0" applyFont="1"/>
    <xf numFmtId="0" fontId="1" fillId="0" borderId="10" xfId="0" applyFont="1" applyBorder="1"/>
    <xf numFmtId="0" fontId="4" fillId="0" borderId="5" xfId="0" applyFont="1" applyBorder="1" applyAlignment="1">
      <alignment wrapText="1"/>
    </xf>
    <xf numFmtId="0" fontId="1" fillId="0" borderId="4" xfId="0" applyFont="1" applyBorder="1" applyAlignment="1">
      <alignment horizontal="center" textRotation="90"/>
    </xf>
    <xf numFmtId="0" fontId="5" fillId="0" borderId="10" xfId="0" applyFont="1" applyBorder="1"/>
    <xf numFmtId="0" fontId="5" fillId="0" borderId="4" xfId="0" applyFont="1" applyBorder="1"/>
    <xf numFmtId="0" fontId="1" fillId="0" borderId="2" xfId="0" applyFont="1" applyBorder="1" applyAlignment="1">
      <alignment horizontal="center" wrapText="1"/>
    </xf>
    <xf numFmtId="0" fontId="1" fillId="0" borderId="10" xfId="0" applyFont="1" applyBorder="1" applyAlignment="1">
      <alignment horizontal="center" textRotation="90"/>
    </xf>
    <xf numFmtId="0" fontId="1" fillId="0" borderId="11" xfId="0" applyFont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1" xfId="0" applyBorder="1" applyAlignment="1">
      <alignment vertical="center"/>
    </xf>
    <xf numFmtId="0" fontId="3" fillId="2" borderId="3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/>
    </xf>
    <xf numFmtId="0" fontId="0" fillId="3" borderId="1" xfId="0" applyFill="1" applyBorder="1"/>
    <xf numFmtId="0" fontId="0" fillId="3" borderId="9" xfId="0" applyFill="1" applyBorder="1"/>
    <xf numFmtId="0" fontId="0" fillId="2" borderId="1" xfId="0" applyFill="1" applyBorder="1"/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vertical="center"/>
    </xf>
    <xf numFmtId="0" fontId="0" fillId="0" borderId="0" xfId="0" applyAlignment="1">
      <alignment horizontal="right"/>
    </xf>
    <xf numFmtId="1" fontId="0" fillId="0" borderId="3" xfId="0" applyNumberFormat="1" applyBorder="1" applyAlignment="1">
      <alignment horizontal="center"/>
    </xf>
    <xf numFmtId="0" fontId="9" fillId="0" borderId="0" xfId="0" applyFont="1" applyAlignment="1">
      <alignment wrapText="1"/>
    </xf>
    <xf numFmtId="0" fontId="9" fillId="0" borderId="0" xfId="0" applyFont="1" applyAlignment="1">
      <alignment vertical="center"/>
    </xf>
    <xf numFmtId="0" fontId="4" fillId="0" borderId="14" xfId="0" applyFont="1" applyBorder="1" applyAlignment="1">
      <alignment wrapText="1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/>
    <xf numFmtId="0" fontId="10" fillId="0" borderId="1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1" xfId="0" applyFont="1" applyBorder="1"/>
    <xf numFmtId="0" fontId="10" fillId="0" borderId="3" xfId="0" applyFont="1" applyBorder="1"/>
    <xf numFmtId="0" fontId="10" fillId="0" borderId="0" xfId="0" applyFont="1"/>
    <xf numFmtId="0" fontId="10" fillId="0" borderId="9" xfId="0" applyFont="1" applyBorder="1"/>
    <xf numFmtId="0" fontId="10" fillId="2" borderId="3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" fillId="0" borderId="3" xfId="0" applyFont="1" applyBorder="1"/>
    <xf numFmtId="0" fontId="10" fillId="0" borderId="13" xfId="0" applyFont="1" applyBorder="1"/>
    <xf numFmtId="0" fontId="10" fillId="3" borderId="3" xfId="0" applyFont="1" applyFill="1" applyBorder="1" applyAlignment="1">
      <alignment horizontal="center"/>
    </xf>
    <xf numFmtId="0" fontId="0" fillId="0" borderId="3" xfId="0" applyBorder="1"/>
    <xf numFmtId="0" fontId="3" fillId="0" borderId="13" xfId="0" applyFont="1" applyBorder="1"/>
    <xf numFmtId="0" fontId="3" fillId="3" borderId="3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1" fontId="0" fillId="6" borderId="3" xfId="0" applyNumberFormat="1" applyFill="1" applyBorder="1" applyAlignment="1">
      <alignment horizontal="center"/>
    </xf>
    <xf numFmtId="1" fontId="0" fillId="5" borderId="3" xfId="0" applyNumberFormat="1" applyFill="1" applyBorder="1" applyAlignment="1">
      <alignment horizontal="center"/>
    </xf>
    <xf numFmtId="1" fontId="0" fillId="7" borderId="3" xfId="0" applyNumberFormat="1" applyFill="1" applyBorder="1" applyAlignment="1">
      <alignment horizontal="center"/>
    </xf>
    <xf numFmtId="1" fontId="0" fillId="0" borderId="16" xfId="0" applyNumberFormat="1" applyBorder="1" applyAlignment="1">
      <alignment horizontal="center"/>
    </xf>
    <xf numFmtId="0" fontId="0" fillId="0" borderId="12" xfId="0" applyBorder="1"/>
    <xf numFmtId="0" fontId="3" fillId="0" borderId="12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6" xfId="0" applyFont="1" applyBorder="1"/>
    <xf numFmtId="0" fontId="3" fillId="0" borderId="12" xfId="0" applyFont="1" applyBorder="1"/>
    <xf numFmtId="0" fontId="3" fillId="0" borderId="17" xfId="0" applyFont="1" applyBorder="1"/>
    <xf numFmtId="0" fontId="3" fillId="2" borderId="16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0" fillId="7" borderId="18" xfId="0" applyFill="1" applyBorder="1" applyAlignment="1">
      <alignment horizontal="center"/>
    </xf>
    <xf numFmtId="0" fontId="1" fillId="0" borderId="19" xfId="0" applyFont="1" applyBorder="1"/>
    <xf numFmtId="0" fontId="10" fillId="0" borderId="19" xfId="0" applyFont="1" applyBorder="1" applyAlignment="1">
      <alignment horizontal="center"/>
    </xf>
    <xf numFmtId="0" fontId="10" fillId="0" borderId="19" xfId="0" applyFont="1" applyBorder="1"/>
    <xf numFmtId="0" fontId="10" fillId="0" borderId="20" xfId="0" applyFont="1" applyBorder="1"/>
    <xf numFmtId="0" fontId="10" fillId="0" borderId="21" xfId="0" applyFont="1" applyBorder="1"/>
    <xf numFmtId="0" fontId="10" fillId="2" borderId="19" xfId="0" applyFont="1" applyFill="1" applyBorder="1" applyAlignment="1">
      <alignment horizontal="center"/>
    </xf>
    <xf numFmtId="0" fontId="10" fillId="3" borderId="22" xfId="0" applyFont="1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10" fillId="3" borderId="24" xfId="0" applyFont="1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3" fillId="3" borderId="24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vertical="center"/>
    </xf>
    <xf numFmtId="0" fontId="0" fillId="0" borderId="26" xfId="0" applyBorder="1"/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26" xfId="0" applyFont="1" applyBorder="1"/>
    <xf numFmtId="0" fontId="3" fillId="0" borderId="14" xfId="0" applyFont="1" applyBorder="1"/>
    <xf numFmtId="0" fontId="3" fillId="0" borderId="28" xfId="0" applyFont="1" applyBorder="1"/>
    <xf numFmtId="0" fontId="3" fillId="2" borderId="27" xfId="0" applyFont="1" applyFill="1" applyBorder="1" applyAlignment="1">
      <alignment horizontal="center"/>
    </xf>
    <xf numFmtId="0" fontId="3" fillId="3" borderId="29" xfId="0" applyFont="1" applyFill="1" applyBorder="1" applyAlignment="1">
      <alignment horizontal="center"/>
    </xf>
    <xf numFmtId="0" fontId="1" fillId="0" borderId="19" xfId="0" applyFont="1" applyBorder="1" applyAlignment="1">
      <alignment vertical="center"/>
    </xf>
    <xf numFmtId="0" fontId="3" fillId="2" borderId="27" xfId="0" quotePrefix="1" applyFont="1" applyFill="1" applyBorder="1" applyAlignment="1">
      <alignment horizontal="center"/>
    </xf>
    <xf numFmtId="0" fontId="2" fillId="0" borderId="6" xfId="0" applyFont="1" applyBorder="1"/>
    <xf numFmtId="0" fontId="0" fillId="0" borderId="7" xfId="0" applyBorder="1"/>
    <xf numFmtId="0" fontId="0" fillId="0" borderId="8" xfId="0" applyBorder="1"/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76"/>
  <sheetViews>
    <sheetView tabSelected="1" zoomScale="90" zoomScaleNormal="80" workbookViewId="0">
      <selection activeCell="Z14" sqref="Z14"/>
    </sheetView>
  </sheetViews>
  <sheetFormatPr defaultRowHeight="15" x14ac:dyDescent="0.25"/>
  <cols>
    <col min="1" max="1" width="6.5703125" style="2" bestFit="1" customWidth="1"/>
    <col min="2" max="2" width="22.5703125" customWidth="1"/>
    <col min="3" max="3" width="34.140625" customWidth="1"/>
    <col min="4" max="4" width="8.28515625" style="2" bestFit="1" customWidth="1"/>
    <col min="5" max="5" width="9.85546875" style="2" bestFit="1" customWidth="1"/>
    <col min="6" max="6" width="2.7109375" style="2" customWidth="1"/>
    <col min="7" max="7" width="6.140625" style="2" customWidth="1"/>
    <col min="8" max="8" width="11" customWidth="1"/>
    <col min="9" max="9" width="7.7109375" customWidth="1"/>
    <col min="10" max="10" width="7.85546875" customWidth="1"/>
    <col min="11" max="11" width="1.42578125" customWidth="1"/>
    <col min="12" max="12" width="5.28515625" style="2" customWidth="1"/>
    <col min="14" max="14" width="6.5703125" customWidth="1"/>
    <col min="15" max="15" width="6" customWidth="1"/>
    <col min="16" max="16" width="2.42578125" customWidth="1"/>
    <col min="17" max="17" width="5.7109375" style="2" customWidth="1"/>
    <col min="18" max="18" width="9.28515625" style="2" customWidth="1"/>
    <col min="19" max="19" width="14" style="2" bestFit="1" customWidth="1"/>
  </cols>
  <sheetData>
    <row r="1" spans="1:26" ht="15.75" thickBot="1" x14ac:dyDescent="0.3"/>
    <row r="2" spans="1:26" ht="24" thickBot="1" x14ac:dyDescent="0.4">
      <c r="C2" s="113" t="s">
        <v>90</v>
      </c>
      <c r="D2" s="114"/>
      <c r="E2" s="114"/>
      <c r="F2" s="114"/>
      <c r="G2" s="114"/>
      <c r="H2" s="114"/>
      <c r="I2" s="115"/>
    </row>
    <row r="3" spans="1:26" ht="15.75" thickBot="1" x14ac:dyDescent="0.3">
      <c r="Z3" s="43"/>
    </row>
    <row r="4" spans="1:26" ht="40.5" customHeight="1" thickBot="1" x14ac:dyDescent="0.3">
      <c r="B4" s="1"/>
      <c r="C4" s="1"/>
      <c r="D4" s="10"/>
      <c r="E4" s="10"/>
      <c r="F4" s="10"/>
      <c r="G4" s="25" t="s">
        <v>85</v>
      </c>
      <c r="H4" s="1"/>
      <c r="I4" s="1"/>
      <c r="J4" s="1"/>
      <c r="K4" s="1"/>
      <c r="L4" s="23" t="s">
        <v>86</v>
      </c>
      <c r="M4" s="1"/>
      <c r="N4" s="1"/>
      <c r="O4" s="1"/>
      <c r="P4" s="1"/>
      <c r="Z4" s="43"/>
    </row>
    <row r="5" spans="1:26" ht="45.75" customHeight="1" thickBot="1" x14ac:dyDescent="0.4">
      <c r="A5" s="24" t="s">
        <v>10</v>
      </c>
      <c r="B5" s="22" t="s">
        <v>0</v>
      </c>
      <c r="C5" s="22" t="s">
        <v>3</v>
      </c>
      <c r="D5" s="46" t="s">
        <v>2</v>
      </c>
      <c r="E5" s="46" t="s">
        <v>1</v>
      </c>
      <c r="F5" s="46"/>
      <c r="G5" s="46" t="s">
        <v>4</v>
      </c>
      <c r="H5" s="47" t="s">
        <v>5</v>
      </c>
      <c r="I5" s="48" t="s">
        <v>6</v>
      </c>
      <c r="J5" s="49" t="s">
        <v>7</v>
      </c>
      <c r="K5" s="45"/>
      <c r="L5" s="55" t="s">
        <v>4</v>
      </c>
      <c r="M5" s="54" t="s">
        <v>5</v>
      </c>
      <c r="N5" s="48" t="s">
        <v>6</v>
      </c>
      <c r="O5" s="49" t="s">
        <v>7</v>
      </c>
      <c r="P5" s="50"/>
      <c r="Q5" s="51" t="s">
        <v>8</v>
      </c>
      <c r="R5" s="52" t="s">
        <v>40</v>
      </c>
      <c r="S5" s="53" t="s">
        <v>9</v>
      </c>
      <c r="T5" s="41"/>
      <c r="Z5" s="44"/>
    </row>
    <row r="6" spans="1:26" ht="18.75" x14ac:dyDescent="0.3">
      <c r="A6" s="78">
        <v>1</v>
      </c>
      <c r="B6" s="67" t="s">
        <v>24</v>
      </c>
      <c r="C6" s="67" t="s">
        <v>21</v>
      </c>
      <c r="D6" s="60" t="s">
        <v>12</v>
      </c>
      <c r="E6" s="60" t="s">
        <v>65</v>
      </c>
      <c r="F6" s="60"/>
      <c r="G6" s="60" t="s">
        <v>104</v>
      </c>
      <c r="H6" s="62">
        <v>4135</v>
      </c>
      <c r="I6" s="62">
        <v>1</v>
      </c>
      <c r="J6" s="62">
        <v>1</v>
      </c>
      <c r="K6" s="63"/>
      <c r="L6" s="60">
        <v>24</v>
      </c>
      <c r="M6" s="62">
        <v>7100</v>
      </c>
      <c r="N6" s="62">
        <v>1</v>
      </c>
      <c r="O6" s="68">
        <v>1</v>
      </c>
      <c r="P6" s="63"/>
      <c r="Q6" s="65">
        <f t="shared" ref="Q6:Q49" si="0">SUM(I6+N6)</f>
        <v>2</v>
      </c>
      <c r="R6" s="65">
        <f t="shared" ref="R6:R49" si="1">SUM(J6+O6)</f>
        <v>2</v>
      </c>
      <c r="S6" s="69">
        <f t="shared" ref="S6:S50" si="2">SUM(H6+M6)</f>
        <v>11235</v>
      </c>
      <c r="Z6" s="44"/>
    </row>
    <row r="7" spans="1:26" ht="18.75" x14ac:dyDescent="0.3">
      <c r="A7" s="77">
        <v>2</v>
      </c>
      <c r="B7" s="58" t="s">
        <v>54</v>
      </c>
      <c r="C7" s="58" t="s">
        <v>37</v>
      </c>
      <c r="D7" s="59" t="s">
        <v>22</v>
      </c>
      <c r="E7" s="59" t="s">
        <v>65</v>
      </c>
      <c r="F7" s="60"/>
      <c r="G7" s="60" t="s">
        <v>106</v>
      </c>
      <c r="H7" s="61">
        <v>2970</v>
      </c>
      <c r="I7" s="61">
        <v>2</v>
      </c>
      <c r="J7" s="61">
        <v>2</v>
      </c>
      <c r="K7" s="63"/>
      <c r="L7" s="59">
        <v>41</v>
      </c>
      <c r="M7" s="61">
        <v>5821</v>
      </c>
      <c r="N7" s="61">
        <v>1</v>
      </c>
      <c r="O7" s="64">
        <v>1</v>
      </c>
      <c r="P7" s="63"/>
      <c r="Q7" s="65">
        <f t="shared" si="0"/>
        <v>3</v>
      </c>
      <c r="R7" s="65">
        <f t="shared" si="1"/>
        <v>3</v>
      </c>
      <c r="S7" s="66">
        <f t="shared" si="2"/>
        <v>8791</v>
      </c>
      <c r="Z7" s="44"/>
    </row>
    <row r="8" spans="1:26" ht="18.75" x14ac:dyDescent="0.3">
      <c r="A8" s="76">
        <v>3</v>
      </c>
      <c r="B8" s="58" t="s">
        <v>50</v>
      </c>
      <c r="C8" s="58" t="s">
        <v>37</v>
      </c>
      <c r="D8" s="59" t="s">
        <v>22</v>
      </c>
      <c r="E8" s="59" t="s">
        <v>65</v>
      </c>
      <c r="F8" s="60"/>
      <c r="G8" s="60" t="s">
        <v>97</v>
      </c>
      <c r="H8" s="61">
        <v>4505</v>
      </c>
      <c r="I8" s="61">
        <v>2</v>
      </c>
      <c r="J8" s="61">
        <v>2</v>
      </c>
      <c r="K8" s="63"/>
      <c r="L8" s="59">
        <v>18</v>
      </c>
      <c r="M8" s="61">
        <v>3975</v>
      </c>
      <c r="N8" s="61">
        <v>2</v>
      </c>
      <c r="O8" s="64">
        <v>1</v>
      </c>
      <c r="P8" s="63"/>
      <c r="Q8" s="65">
        <f t="shared" si="0"/>
        <v>4</v>
      </c>
      <c r="R8" s="65">
        <f t="shared" si="1"/>
        <v>3</v>
      </c>
      <c r="S8" s="66">
        <f t="shared" si="2"/>
        <v>8480</v>
      </c>
      <c r="Z8" s="43"/>
    </row>
    <row r="9" spans="1:26" ht="18.75" x14ac:dyDescent="0.3">
      <c r="A9" s="42">
        <v>4</v>
      </c>
      <c r="B9" s="12" t="s">
        <v>29</v>
      </c>
      <c r="C9" s="12" t="s">
        <v>37</v>
      </c>
      <c r="D9" s="11" t="s">
        <v>22</v>
      </c>
      <c r="E9" s="11" t="s">
        <v>65</v>
      </c>
      <c r="F9" s="13"/>
      <c r="G9" s="13" t="s">
        <v>115</v>
      </c>
      <c r="H9" s="9">
        <v>3370</v>
      </c>
      <c r="I9" s="9">
        <v>1</v>
      </c>
      <c r="J9" s="8">
        <v>1</v>
      </c>
      <c r="K9" s="17"/>
      <c r="L9" s="11">
        <v>6</v>
      </c>
      <c r="M9" s="8">
        <v>4480</v>
      </c>
      <c r="N9" s="9">
        <v>3</v>
      </c>
      <c r="O9" s="15">
        <v>3</v>
      </c>
      <c r="P9" s="17"/>
      <c r="Q9" s="32">
        <f t="shared" si="0"/>
        <v>4</v>
      </c>
      <c r="R9" s="32">
        <f t="shared" si="1"/>
        <v>4</v>
      </c>
      <c r="S9" s="35">
        <f t="shared" si="2"/>
        <v>7850</v>
      </c>
      <c r="Z9" s="43"/>
    </row>
    <row r="10" spans="1:26" ht="18.75" x14ac:dyDescent="0.3">
      <c r="A10" s="42">
        <v>5</v>
      </c>
      <c r="B10" s="12" t="s">
        <v>45</v>
      </c>
      <c r="C10" s="12" t="s">
        <v>18</v>
      </c>
      <c r="D10" s="11" t="s">
        <v>19</v>
      </c>
      <c r="E10" s="11" t="s">
        <v>65</v>
      </c>
      <c r="F10" s="13"/>
      <c r="G10" s="13" t="s">
        <v>122</v>
      </c>
      <c r="H10" s="9">
        <v>3455</v>
      </c>
      <c r="I10" s="9">
        <v>1</v>
      </c>
      <c r="J10" s="8">
        <v>1</v>
      </c>
      <c r="K10" s="17"/>
      <c r="L10" s="11">
        <v>12</v>
      </c>
      <c r="M10" s="8">
        <v>3685</v>
      </c>
      <c r="N10" s="9">
        <v>4</v>
      </c>
      <c r="O10" s="15">
        <v>3</v>
      </c>
      <c r="P10" s="17"/>
      <c r="Q10" s="32">
        <f t="shared" si="0"/>
        <v>5</v>
      </c>
      <c r="R10" s="32">
        <f t="shared" si="1"/>
        <v>4</v>
      </c>
      <c r="S10" s="35">
        <f t="shared" si="2"/>
        <v>7140</v>
      </c>
      <c r="W10" s="1"/>
    </row>
    <row r="11" spans="1:26" ht="18.75" x14ac:dyDescent="0.3">
      <c r="A11" s="42">
        <v>6</v>
      </c>
      <c r="B11" s="12" t="s">
        <v>52</v>
      </c>
      <c r="C11" s="12" t="s">
        <v>37</v>
      </c>
      <c r="D11" s="11" t="s">
        <v>22</v>
      </c>
      <c r="E11" s="11" t="s">
        <v>65</v>
      </c>
      <c r="F11" s="13"/>
      <c r="G11" s="13" t="s">
        <v>133</v>
      </c>
      <c r="H11" s="9">
        <v>4595</v>
      </c>
      <c r="I11" s="9">
        <v>3</v>
      </c>
      <c r="J11" s="8">
        <v>3</v>
      </c>
      <c r="K11" s="17"/>
      <c r="L11" s="11">
        <v>20</v>
      </c>
      <c r="M11" s="8">
        <v>4330</v>
      </c>
      <c r="N11" s="9">
        <v>2</v>
      </c>
      <c r="O11" s="15">
        <v>2</v>
      </c>
      <c r="P11" s="17"/>
      <c r="Q11" s="32">
        <f t="shared" si="0"/>
        <v>5</v>
      </c>
      <c r="R11" s="32">
        <f t="shared" si="1"/>
        <v>5</v>
      </c>
      <c r="S11" s="35">
        <f t="shared" si="2"/>
        <v>8925</v>
      </c>
    </row>
    <row r="12" spans="1:26" ht="18.75" x14ac:dyDescent="0.3">
      <c r="A12" s="42">
        <v>7</v>
      </c>
      <c r="B12" s="12" t="s">
        <v>28</v>
      </c>
      <c r="C12" s="12" t="s">
        <v>21</v>
      </c>
      <c r="D12" s="11" t="s">
        <v>12</v>
      </c>
      <c r="E12" s="11" t="s">
        <v>65</v>
      </c>
      <c r="F12" s="13"/>
      <c r="G12" s="13" t="s">
        <v>112</v>
      </c>
      <c r="H12" s="9">
        <v>2355</v>
      </c>
      <c r="I12" s="9">
        <v>3</v>
      </c>
      <c r="J12" s="8">
        <v>2</v>
      </c>
      <c r="K12" s="17"/>
      <c r="L12" s="11">
        <v>10</v>
      </c>
      <c r="M12" s="8">
        <v>3945</v>
      </c>
      <c r="N12" s="9">
        <v>3</v>
      </c>
      <c r="O12" s="15">
        <v>2</v>
      </c>
      <c r="P12" s="17"/>
      <c r="Q12" s="32">
        <f t="shared" si="0"/>
        <v>6</v>
      </c>
      <c r="R12" s="32">
        <f t="shared" si="1"/>
        <v>4</v>
      </c>
      <c r="S12" s="35">
        <f t="shared" si="2"/>
        <v>6300</v>
      </c>
    </row>
    <row r="13" spans="1:26" ht="18.75" x14ac:dyDescent="0.3">
      <c r="A13" s="42">
        <v>8</v>
      </c>
      <c r="B13" s="31" t="s">
        <v>17</v>
      </c>
      <c r="C13" s="12" t="s">
        <v>76</v>
      </c>
      <c r="D13" s="11"/>
      <c r="E13" s="11" t="s">
        <v>65</v>
      </c>
      <c r="F13" s="13"/>
      <c r="G13" s="13" t="s">
        <v>91</v>
      </c>
      <c r="H13" s="9">
        <v>3665</v>
      </c>
      <c r="I13" s="9">
        <v>3</v>
      </c>
      <c r="J13" s="8"/>
      <c r="K13" s="17"/>
      <c r="L13" s="11">
        <v>32</v>
      </c>
      <c r="M13" s="8">
        <v>2060</v>
      </c>
      <c r="N13" s="9">
        <v>3</v>
      </c>
      <c r="O13" s="15"/>
      <c r="P13" s="17"/>
      <c r="Q13" s="32">
        <f t="shared" si="0"/>
        <v>6</v>
      </c>
      <c r="R13" s="32">
        <f t="shared" si="1"/>
        <v>0</v>
      </c>
      <c r="S13" s="35">
        <f t="shared" si="2"/>
        <v>5725</v>
      </c>
    </row>
    <row r="14" spans="1:26" ht="18.75" x14ac:dyDescent="0.3">
      <c r="A14" s="42">
        <v>9</v>
      </c>
      <c r="B14" s="12" t="s">
        <v>46</v>
      </c>
      <c r="C14" s="12" t="s">
        <v>18</v>
      </c>
      <c r="D14" s="11" t="s">
        <v>19</v>
      </c>
      <c r="E14" s="11" t="s">
        <v>65</v>
      </c>
      <c r="F14" s="13"/>
      <c r="G14" s="13" t="s">
        <v>131</v>
      </c>
      <c r="H14" s="9">
        <v>4630</v>
      </c>
      <c r="I14" s="9">
        <v>2</v>
      </c>
      <c r="J14" s="8">
        <v>2</v>
      </c>
      <c r="K14" s="17"/>
      <c r="L14" s="11">
        <v>39</v>
      </c>
      <c r="M14" s="8">
        <v>2752</v>
      </c>
      <c r="N14" s="9">
        <v>5</v>
      </c>
      <c r="O14" s="15">
        <v>5</v>
      </c>
      <c r="P14" s="17"/>
      <c r="Q14" s="32">
        <f t="shared" si="0"/>
        <v>7</v>
      </c>
      <c r="R14" s="32">
        <f t="shared" si="1"/>
        <v>7</v>
      </c>
      <c r="S14" s="35">
        <f t="shared" si="2"/>
        <v>7382</v>
      </c>
    </row>
    <row r="15" spans="1:26" ht="18.75" x14ac:dyDescent="0.3">
      <c r="A15" s="42">
        <v>10</v>
      </c>
      <c r="B15" s="12" t="s">
        <v>57</v>
      </c>
      <c r="C15" s="12" t="s">
        <v>38</v>
      </c>
      <c r="D15" s="11" t="s">
        <v>32</v>
      </c>
      <c r="E15" s="11" t="s">
        <v>65</v>
      </c>
      <c r="F15" s="13"/>
      <c r="G15" s="13" t="s">
        <v>125</v>
      </c>
      <c r="H15" s="9">
        <v>2840</v>
      </c>
      <c r="I15" s="9">
        <v>2</v>
      </c>
      <c r="J15" s="8">
        <v>2</v>
      </c>
      <c r="K15" s="17"/>
      <c r="L15" s="11">
        <v>17</v>
      </c>
      <c r="M15" s="8">
        <v>3035</v>
      </c>
      <c r="N15" s="9">
        <v>5</v>
      </c>
      <c r="O15" s="15">
        <v>4</v>
      </c>
      <c r="P15" s="17"/>
      <c r="Q15" s="32">
        <f t="shared" si="0"/>
        <v>7</v>
      </c>
      <c r="R15" s="32">
        <f t="shared" si="1"/>
        <v>6</v>
      </c>
      <c r="S15" s="35">
        <f t="shared" si="2"/>
        <v>5875</v>
      </c>
    </row>
    <row r="16" spans="1:26" ht="18.75" x14ac:dyDescent="0.3">
      <c r="A16" s="42">
        <v>11</v>
      </c>
      <c r="B16" s="12" t="s">
        <v>71</v>
      </c>
      <c r="C16" s="12" t="s">
        <v>39</v>
      </c>
      <c r="D16" s="11" t="s">
        <v>33</v>
      </c>
      <c r="E16" s="11" t="s">
        <v>65</v>
      </c>
      <c r="F16" s="13"/>
      <c r="G16" s="13" t="s">
        <v>126</v>
      </c>
      <c r="H16" s="9">
        <v>1725</v>
      </c>
      <c r="I16" s="9">
        <v>5</v>
      </c>
      <c r="J16" s="8">
        <v>4</v>
      </c>
      <c r="K16" s="17"/>
      <c r="L16" s="11">
        <v>44</v>
      </c>
      <c r="M16" s="8">
        <v>3260</v>
      </c>
      <c r="N16" s="9">
        <v>2</v>
      </c>
      <c r="O16" s="15">
        <v>2</v>
      </c>
      <c r="P16" s="17"/>
      <c r="Q16" s="32">
        <f t="shared" si="0"/>
        <v>7</v>
      </c>
      <c r="R16" s="32">
        <f t="shared" si="1"/>
        <v>6</v>
      </c>
      <c r="S16" s="35">
        <f t="shared" si="2"/>
        <v>4985</v>
      </c>
    </row>
    <row r="17" spans="1:19" ht="18.75" x14ac:dyDescent="0.3">
      <c r="A17" s="42">
        <v>12</v>
      </c>
      <c r="B17" s="12" t="s">
        <v>16</v>
      </c>
      <c r="C17" s="12" t="s">
        <v>13</v>
      </c>
      <c r="D17" s="11" t="s">
        <v>20</v>
      </c>
      <c r="E17" s="11" t="s">
        <v>65</v>
      </c>
      <c r="F17" s="13"/>
      <c r="G17" s="13" t="s">
        <v>132</v>
      </c>
      <c r="H17" s="9">
        <v>6115</v>
      </c>
      <c r="I17" s="9">
        <v>1</v>
      </c>
      <c r="J17" s="8">
        <v>1</v>
      </c>
      <c r="K17" s="17"/>
      <c r="L17" s="11">
        <v>16</v>
      </c>
      <c r="M17" s="8">
        <v>1560</v>
      </c>
      <c r="N17" s="9">
        <v>7</v>
      </c>
      <c r="O17" s="15">
        <v>5</v>
      </c>
      <c r="P17" s="17"/>
      <c r="Q17" s="32">
        <f t="shared" si="0"/>
        <v>8</v>
      </c>
      <c r="R17" s="32">
        <f t="shared" si="1"/>
        <v>6</v>
      </c>
      <c r="S17" s="35">
        <f t="shared" si="2"/>
        <v>7675</v>
      </c>
    </row>
    <row r="18" spans="1:19" ht="18.75" x14ac:dyDescent="0.3">
      <c r="A18" s="42">
        <v>13</v>
      </c>
      <c r="B18" s="12" t="s">
        <v>51</v>
      </c>
      <c r="C18" s="12" t="s">
        <v>37</v>
      </c>
      <c r="D18" s="11" t="s">
        <v>22</v>
      </c>
      <c r="E18" s="11" t="s">
        <v>65</v>
      </c>
      <c r="F18" s="13"/>
      <c r="G18" s="13" t="s">
        <v>124</v>
      </c>
      <c r="H18" s="9">
        <v>1900</v>
      </c>
      <c r="I18" s="9">
        <v>3</v>
      </c>
      <c r="J18" s="8">
        <v>3</v>
      </c>
      <c r="K18" s="17"/>
      <c r="L18" s="11">
        <v>33</v>
      </c>
      <c r="M18" s="8">
        <v>1714</v>
      </c>
      <c r="N18" s="9">
        <v>5</v>
      </c>
      <c r="O18" s="15">
        <v>3</v>
      </c>
      <c r="P18" s="17"/>
      <c r="Q18" s="32">
        <f t="shared" si="0"/>
        <v>8</v>
      </c>
      <c r="R18" s="32">
        <f t="shared" si="1"/>
        <v>6</v>
      </c>
      <c r="S18" s="35">
        <f t="shared" si="2"/>
        <v>3614</v>
      </c>
    </row>
    <row r="19" spans="1:19" ht="18.75" x14ac:dyDescent="0.3">
      <c r="A19" s="42">
        <v>14</v>
      </c>
      <c r="B19" s="12" t="s">
        <v>25</v>
      </c>
      <c r="C19" s="12" t="s">
        <v>21</v>
      </c>
      <c r="D19" s="11" t="s">
        <v>12</v>
      </c>
      <c r="E19" s="11" t="s">
        <v>65</v>
      </c>
      <c r="F19" s="13"/>
      <c r="G19" s="13" t="s">
        <v>130</v>
      </c>
      <c r="H19" s="9">
        <v>3475</v>
      </c>
      <c r="I19" s="9">
        <v>5</v>
      </c>
      <c r="J19" s="8">
        <v>5</v>
      </c>
      <c r="K19" s="17"/>
      <c r="L19" s="11">
        <v>28</v>
      </c>
      <c r="M19" s="8">
        <v>1791</v>
      </c>
      <c r="N19" s="9">
        <v>4</v>
      </c>
      <c r="O19" s="15">
        <v>2</v>
      </c>
      <c r="P19" s="17"/>
      <c r="Q19" s="32">
        <f t="shared" si="0"/>
        <v>9</v>
      </c>
      <c r="R19" s="32">
        <f t="shared" si="1"/>
        <v>7</v>
      </c>
      <c r="S19" s="35">
        <f t="shared" si="2"/>
        <v>5266</v>
      </c>
    </row>
    <row r="20" spans="1:19" ht="18.75" x14ac:dyDescent="0.3">
      <c r="A20" s="42">
        <v>15</v>
      </c>
      <c r="B20" s="12" t="s">
        <v>56</v>
      </c>
      <c r="C20" s="12" t="s">
        <v>39</v>
      </c>
      <c r="D20" s="11" t="s">
        <v>33</v>
      </c>
      <c r="E20" s="11" t="s">
        <v>65</v>
      </c>
      <c r="F20" s="13"/>
      <c r="G20" s="13" t="s">
        <v>108</v>
      </c>
      <c r="H20" s="9">
        <v>1410</v>
      </c>
      <c r="I20" s="9">
        <v>4</v>
      </c>
      <c r="J20" s="8">
        <v>4</v>
      </c>
      <c r="K20" s="17"/>
      <c r="L20" s="11">
        <v>22</v>
      </c>
      <c r="M20" s="8">
        <v>1785</v>
      </c>
      <c r="N20" s="9">
        <v>5</v>
      </c>
      <c r="O20" s="15">
        <v>4</v>
      </c>
      <c r="P20" s="17"/>
      <c r="Q20" s="32">
        <f t="shared" si="0"/>
        <v>9</v>
      </c>
      <c r="R20" s="32">
        <f t="shared" si="1"/>
        <v>8</v>
      </c>
      <c r="S20" s="35">
        <f t="shared" si="2"/>
        <v>3195</v>
      </c>
    </row>
    <row r="21" spans="1:19" ht="18.75" x14ac:dyDescent="0.3">
      <c r="A21" s="42">
        <v>16</v>
      </c>
      <c r="B21" s="12" t="s">
        <v>26</v>
      </c>
      <c r="C21" s="12" t="s">
        <v>21</v>
      </c>
      <c r="D21" s="11" t="s">
        <v>12</v>
      </c>
      <c r="E21" s="11" t="s">
        <v>65</v>
      </c>
      <c r="F21" s="13"/>
      <c r="G21" s="13" t="s">
        <v>121</v>
      </c>
      <c r="H21" s="9">
        <v>1330</v>
      </c>
      <c r="I21" s="9">
        <v>6</v>
      </c>
      <c r="J21" s="8">
        <v>5</v>
      </c>
      <c r="K21" s="17"/>
      <c r="L21" s="11">
        <v>38</v>
      </c>
      <c r="M21" s="8">
        <v>2915</v>
      </c>
      <c r="N21" s="9">
        <v>4</v>
      </c>
      <c r="O21" s="15">
        <v>4</v>
      </c>
      <c r="P21" s="17"/>
      <c r="Q21" s="32">
        <f t="shared" si="0"/>
        <v>10</v>
      </c>
      <c r="R21" s="32">
        <f t="shared" si="1"/>
        <v>9</v>
      </c>
      <c r="S21" s="35">
        <f t="shared" si="2"/>
        <v>4245</v>
      </c>
    </row>
    <row r="22" spans="1:19" ht="18.75" x14ac:dyDescent="0.3">
      <c r="A22" s="42">
        <v>17</v>
      </c>
      <c r="B22" s="31" t="s">
        <v>23</v>
      </c>
      <c r="C22" s="12" t="s">
        <v>73</v>
      </c>
      <c r="D22" s="11"/>
      <c r="E22" s="11" t="s">
        <v>65</v>
      </c>
      <c r="F22" s="13"/>
      <c r="G22" s="13" t="s">
        <v>111</v>
      </c>
      <c r="H22" s="9">
        <v>1325</v>
      </c>
      <c r="I22" s="9">
        <v>6</v>
      </c>
      <c r="J22" s="8"/>
      <c r="K22" s="17"/>
      <c r="L22" s="11">
        <v>25</v>
      </c>
      <c r="M22" s="8">
        <v>1865</v>
      </c>
      <c r="N22" s="9">
        <v>4</v>
      </c>
      <c r="O22" s="15"/>
      <c r="P22" s="17"/>
      <c r="Q22" s="32">
        <f t="shared" si="0"/>
        <v>10</v>
      </c>
      <c r="R22" s="32">
        <f t="shared" si="1"/>
        <v>0</v>
      </c>
      <c r="S22" s="35">
        <f t="shared" si="2"/>
        <v>3190</v>
      </c>
    </row>
    <row r="23" spans="1:19" ht="18.75" x14ac:dyDescent="0.3">
      <c r="A23" s="42">
        <v>18</v>
      </c>
      <c r="B23" s="12" t="s">
        <v>55</v>
      </c>
      <c r="C23" s="12" t="s">
        <v>38</v>
      </c>
      <c r="D23" s="11" t="s">
        <v>32</v>
      </c>
      <c r="E23" s="11" t="s">
        <v>65</v>
      </c>
      <c r="F23" s="13"/>
      <c r="G23" s="13" t="s">
        <v>107</v>
      </c>
      <c r="H23" s="9">
        <v>1220</v>
      </c>
      <c r="I23" s="9">
        <v>6</v>
      </c>
      <c r="J23" s="8">
        <v>6</v>
      </c>
      <c r="K23" s="17"/>
      <c r="L23" s="11">
        <v>4</v>
      </c>
      <c r="M23" s="8">
        <v>2075</v>
      </c>
      <c r="N23" s="9">
        <v>5</v>
      </c>
      <c r="O23" s="15">
        <v>4</v>
      </c>
      <c r="P23" s="17"/>
      <c r="Q23" s="32">
        <f t="shared" si="0"/>
        <v>11</v>
      </c>
      <c r="R23" s="32">
        <f t="shared" si="1"/>
        <v>10</v>
      </c>
      <c r="S23" s="35">
        <f t="shared" si="2"/>
        <v>3295</v>
      </c>
    </row>
    <row r="24" spans="1:19" ht="18.75" x14ac:dyDescent="0.3">
      <c r="A24" s="42">
        <v>19</v>
      </c>
      <c r="B24" s="12" t="s">
        <v>42</v>
      </c>
      <c r="C24" s="12" t="s">
        <v>13</v>
      </c>
      <c r="D24" s="11" t="s">
        <v>20</v>
      </c>
      <c r="E24" s="11" t="s">
        <v>65</v>
      </c>
      <c r="F24" s="13"/>
      <c r="G24" s="13" t="s">
        <v>96</v>
      </c>
      <c r="H24" s="9">
        <v>1270</v>
      </c>
      <c r="I24" s="9">
        <v>5</v>
      </c>
      <c r="J24" s="8">
        <v>4</v>
      </c>
      <c r="K24" s="17"/>
      <c r="L24" s="11">
        <v>7</v>
      </c>
      <c r="M24" s="8">
        <v>1495</v>
      </c>
      <c r="N24" s="9">
        <v>7</v>
      </c>
      <c r="O24" s="15">
        <v>6</v>
      </c>
      <c r="P24" s="17"/>
      <c r="Q24" s="32">
        <f t="shared" si="0"/>
        <v>12</v>
      </c>
      <c r="R24" s="32">
        <f t="shared" si="1"/>
        <v>10</v>
      </c>
      <c r="S24" s="35">
        <f t="shared" si="2"/>
        <v>2765</v>
      </c>
    </row>
    <row r="25" spans="1:19" ht="18.75" x14ac:dyDescent="0.3">
      <c r="A25" s="42">
        <v>20</v>
      </c>
      <c r="B25" s="12" t="s">
        <v>58</v>
      </c>
      <c r="C25" s="12" t="s">
        <v>38</v>
      </c>
      <c r="D25" s="11" t="s">
        <v>32</v>
      </c>
      <c r="E25" s="11" t="s">
        <v>65</v>
      </c>
      <c r="F25" s="13"/>
      <c r="G25" s="13" t="s">
        <v>134</v>
      </c>
      <c r="H25" s="9">
        <v>4230</v>
      </c>
      <c r="I25" s="9">
        <v>4</v>
      </c>
      <c r="J25" s="8">
        <v>4</v>
      </c>
      <c r="K25" s="17"/>
      <c r="L25" s="11">
        <v>27</v>
      </c>
      <c r="M25" s="8">
        <v>1025</v>
      </c>
      <c r="N25" s="9">
        <v>8</v>
      </c>
      <c r="O25" s="15">
        <v>6</v>
      </c>
      <c r="P25" s="17"/>
      <c r="Q25" s="32">
        <f t="shared" si="0"/>
        <v>12</v>
      </c>
      <c r="R25" s="32">
        <f t="shared" si="1"/>
        <v>10</v>
      </c>
      <c r="S25" s="35">
        <f t="shared" si="2"/>
        <v>5255</v>
      </c>
    </row>
    <row r="26" spans="1:19" ht="18.75" x14ac:dyDescent="0.3">
      <c r="A26" s="42">
        <v>21</v>
      </c>
      <c r="B26" s="12" t="s">
        <v>47</v>
      </c>
      <c r="C26" s="12" t="s">
        <v>38</v>
      </c>
      <c r="D26" s="11" t="s">
        <v>32</v>
      </c>
      <c r="E26" s="11" t="s">
        <v>65</v>
      </c>
      <c r="F26" s="13"/>
      <c r="G26" s="13" t="s">
        <v>98</v>
      </c>
      <c r="H26" s="9">
        <v>1640</v>
      </c>
      <c r="I26" s="9">
        <v>4</v>
      </c>
      <c r="J26" s="8">
        <v>3</v>
      </c>
      <c r="K26" s="17"/>
      <c r="L26" s="11">
        <v>36</v>
      </c>
      <c r="M26" s="8">
        <v>1494</v>
      </c>
      <c r="N26" s="9">
        <v>8</v>
      </c>
      <c r="O26" s="15">
        <v>5</v>
      </c>
      <c r="P26" s="17"/>
      <c r="Q26" s="32">
        <f t="shared" si="0"/>
        <v>12</v>
      </c>
      <c r="R26" s="32">
        <f t="shared" si="1"/>
        <v>8</v>
      </c>
      <c r="S26" s="35">
        <f t="shared" si="2"/>
        <v>3134</v>
      </c>
    </row>
    <row r="27" spans="1:19" ht="18.75" x14ac:dyDescent="0.3">
      <c r="A27" s="42">
        <v>22</v>
      </c>
      <c r="B27" s="12" t="s">
        <v>53</v>
      </c>
      <c r="C27" s="12" t="s">
        <v>38</v>
      </c>
      <c r="D27" s="11" t="s">
        <v>32</v>
      </c>
      <c r="E27" s="11" t="s">
        <v>65</v>
      </c>
      <c r="F27" s="13"/>
      <c r="G27" s="13" t="s">
        <v>116</v>
      </c>
      <c r="H27" s="9">
        <v>1380</v>
      </c>
      <c r="I27" s="9">
        <v>5</v>
      </c>
      <c r="J27" s="8">
        <v>4</v>
      </c>
      <c r="K27" s="17"/>
      <c r="L27" s="11">
        <v>40</v>
      </c>
      <c r="M27" s="8">
        <v>1653</v>
      </c>
      <c r="N27" s="9">
        <v>7</v>
      </c>
      <c r="O27" s="15">
        <v>6</v>
      </c>
      <c r="P27" s="17"/>
      <c r="Q27" s="32">
        <f t="shared" si="0"/>
        <v>12</v>
      </c>
      <c r="R27" s="32">
        <f t="shared" si="1"/>
        <v>10</v>
      </c>
      <c r="S27" s="35">
        <f t="shared" si="2"/>
        <v>3033</v>
      </c>
    </row>
    <row r="28" spans="1:19" ht="18.75" x14ac:dyDescent="0.3">
      <c r="A28" s="42">
        <v>23</v>
      </c>
      <c r="B28" s="12" t="s">
        <v>49</v>
      </c>
      <c r="C28" s="12" t="s">
        <v>39</v>
      </c>
      <c r="D28" s="11" t="s">
        <v>33</v>
      </c>
      <c r="E28" s="11" t="s">
        <v>65</v>
      </c>
      <c r="F28" s="13"/>
      <c r="G28" s="13" t="s">
        <v>135</v>
      </c>
      <c r="H28" s="9">
        <v>2910</v>
      </c>
      <c r="I28" s="9">
        <v>6</v>
      </c>
      <c r="J28" s="8">
        <v>6</v>
      </c>
      <c r="K28" s="17"/>
      <c r="L28" s="11">
        <v>8</v>
      </c>
      <c r="M28" s="8">
        <v>1715</v>
      </c>
      <c r="N28" s="9">
        <v>6</v>
      </c>
      <c r="O28" s="15">
        <v>5</v>
      </c>
      <c r="P28" s="17"/>
      <c r="Q28" s="32">
        <f t="shared" si="0"/>
        <v>12</v>
      </c>
      <c r="R28" s="32">
        <f t="shared" si="1"/>
        <v>11</v>
      </c>
      <c r="S28" s="35">
        <f t="shared" si="2"/>
        <v>4625</v>
      </c>
    </row>
    <row r="29" spans="1:19" ht="18.75" x14ac:dyDescent="0.3">
      <c r="A29" s="42">
        <v>24</v>
      </c>
      <c r="B29" s="12" t="s">
        <v>59</v>
      </c>
      <c r="C29" s="12" t="s">
        <v>39</v>
      </c>
      <c r="D29" s="11" t="s">
        <v>33</v>
      </c>
      <c r="E29" s="11" t="s">
        <v>65</v>
      </c>
      <c r="F29" s="13"/>
      <c r="G29" s="13" t="s">
        <v>99</v>
      </c>
      <c r="H29" s="9">
        <v>1170</v>
      </c>
      <c r="I29" s="9">
        <v>7</v>
      </c>
      <c r="J29" s="8">
        <v>5</v>
      </c>
      <c r="K29" s="17"/>
      <c r="L29" s="11">
        <v>31</v>
      </c>
      <c r="M29" s="8">
        <v>1655</v>
      </c>
      <c r="N29" s="9">
        <v>6</v>
      </c>
      <c r="O29" s="15">
        <v>4</v>
      </c>
      <c r="P29" s="17"/>
      <c r="Q29" s="32">
        <f t="shared" si="0"/>
        <v>13</v>
      </c>
      <c r="R29" s="32">
        <f t="shared" si="1"/>
        <v>9</v>
      </c>
      <c r="S29" s="35">
        <f t="shared" si="2"/>
        <v>2825</v>
      </c>
    </row>
    <row r="30" spans="1:19" ht="18.75" x14ac:dyDescent="0.3">
      <c r="A30" s="42">
        <v>25</v>
      </c>
      <c r="B30" s="31" t="s">
        <v>70</v>
      </c>
      <c r="C30" s="12" t="s">
        <v>69</v>
      </c>
      <c r="D30" s="11"/>
      <c r="E30" s="11" t="s">
        <v>65</v>
      </c>
      <c r="F30" s="13"/>
      <c r="G30" s="13" t="s">
        <v>102</v>
      </c>
      <c r="H30" s="9">
        <v>1005</v>
      </c>
      <c r="I30" s="9">
        <v>7</v>
      </c>
      <c r="J30" s="8"/>
      <c r="K30" s="17"/>
      <c r="L30" s="11">
        <v>37</v>
      </c>
      <c r="M30" s="8">
        <v>1683</v>
      </c>
      <c r="N30" s="9">
        <v>6</v>
      </c>
      <c r="O30" s="15"/>
      <c r="P30" s="17"/>
      <c r="Q30" s="32">
        <f t="shared" si="0"/>
        <v>13</v>
      </c>
      <c r="R30" s="32">
        <f t="shared" si="1"/>
        <v>0</v>
      </c>
      <c r="S30" s="35">
        <f t="shared" si="2"/>
        <v>2688</v>
      </c>
    </row>
    <row r="31" spans="1:19" ht="18.75" x14ac:dyDescent="0.3">
      <c r="A31" s="42">
        <v>26</v>
      </c>
      <c r="B31" s="12" t="s">
        <v>72</v>
      </c>
      <c r="C31" s="12" t="s">
        <v>13</v>
      </c>
      <c r="D31" s="11" t="s">
        <v>20</v>
      </c>
      <c r="E31" s="11" t="s">
        <v>65</v>
      </c>
      <c r="F31" s="13"/>
      <c r="G31" s="13" t="s">
        <v>114</v>
      </c>
      <c r="H31" s="9">
        <v>1060</v>
      </c>
      <c r="I31" s="9">
        <v>7</v>
      </c>
      <c r="J31" s="8">
        <v>5</v>
      </c>
      <c r="K31" s="17"/>
      <c r="L31" s="11">
        <v>26</v>
      </c>
      <c r="M31" s="8">
        <v>1290</v>
      </c>
      <c r="N31" s="9">
        <v>7</v>
      </c>
      <c r="O31" s="15">
        <v>5</v>
      </c>
      <c r="P31" s="17"/>
      <c r="Q31" s="32">
        <f t="shared" si="0"/>
        <v>14</v>
      </c>
      <c r="R31" s="32">
        <f t="shared" si="1"/>
        <v>10</v>
      </c>
      <c r="S31" s="35">
        <f t="shared" si="2"/>
        <v>2350</v>
      </c>
    </row>
    <row r="32" spans="1:19" ht="18.75" x14ac:dyDescent="0.3">
      <c r="A32" s="42">
        <v>27</v>
      </c>
      <c r="B32" s="12" t="s">
        <v>15</v>
      </c>
      <c r="C32" s="12" t="s">
        <v>13</v>
      </c>
      <c r="D32" s="11" t="s">
        <v>20</v>
      </c>
      <c r="E32" s="11" t="s">
        <v>65</v>
      </c>
      <c r="F32" s="13"/>
      <c r="G32" s="13" t="s">
        <v>123</v>
      </c>
      <c r="H32" s="9">
        <v>1170</v>
      </c>
      <c r="I32" s="9">
        <v>7</v>
      </c>
      <c r="J32" s="8">
        <v>6</v>
      </c>
      <c r="K32" s="17"/>
      <c r="L32" s="11">
        <v>30</v>
      </c>
      <c r="M32" s="8">
        <v>330</v>
      </c>
      <c r="N32" s="9">
        <v>9</v>
      </c>
      <c r="O32" s="15">
        <v>6</v>
      </c>
      <c r="P32" s="17"/>
      <c r="Q32" s="32">
        <f t="shared" si="0"/>
        <v>16</v>
      </c>
      <c r="R32" s="32">
        <f t="shared" si="1"/>
        <v>12</v>
      </c>
      <c r="S32" s="35">
        <f t="shared" si="2"/>
        <v>1500</v>
      </c>
    </row>
    <row r="33" spans="1:23" ht="18.75" x14ac:dyDescent="0.3">
      <c r="A33" s="42">
        <v>28</v>
      </c>
      <c r="B33" s="31" t="s">
        <v>34</v>
      </c>
      <c r="C33" s="12" t="s">
        <v>81</v>
      </c>
      <c r="D33" s="11"/>
      <c r="E33" s="11" t="s">
        <v>65</v>
      </c>
      <c r="F33" s="13"/>
      <c r="G33" s="13" t="s">
        <v>100</v>
      </c>
      <c r="H33" s="9">
        <v>560</v>
      </c>
      <c r="I33" s="9">
        <v>9</v>
      </c>
      <c r="J33" s="8"/>
      <c r="K33" s="17"/>
      <c r="L33" s="11">
        <v>29</v>
      </c>
      <c r="M33" s="8">
        <v>1651</v>
      </c>
      <c r="N33" s="9">
        <v>7</v>
      </c>
      <c r="O33" s="15"/>
      <c r="P33" s="17"/>
      <c r="Q33" s="32">
        <f t="shared" si="0"/>
        <v>16</v>
      </c>
      <c r="R33" s="32">
        <f t="shared" si="1"/>
        <v>0</v>
      </c>
      <c r="S33" s="35">
        <f t="shared" si="2"/>
        <v>2211</v>
      </c>
    </row>
    <row r="34" spans="1:23" ht="18.75" x14ac:dyDescent="0.3">
      <c r="A34" s="42">
        <v>29</v>
      </c>
      <c r="B34" s="31" t="s">
        <v>31</v>
      </c>
      <c r="C34" s="12" t="s">
        <v>78</v>
      </c>
      <c r="D34" s="11"/>
      <c r="E34" s="11" t="s">
        <v>65</v>
      </c>
      <c r="F34" s="13"/>
      <c r="G34" s="13" t="s">
        <v>119</v>
      </c>
      <c r="H34" s="9">
        <v>845</v>
      </c>
      <c r="I34" s="9">
        <v>8</v>
      </c>
      <c r="J34" s="8"/>
      <c r="K34" s="17"/>
      <c r="L34" s="11">
        <v>42</v>
      </c>
      <c r="M34" s="8">
        <v>1025</v>
      </c>
      <c r="N34" s="9">
        <v>8</v>
      </c>
      <c r="O34" s="15"/>
      <c r="P34" s="17"/>
      <c r="Q34" s="32">
        <f t="shared" si="0"/>
        <v>16</v>
      </c>
      <c r="R34" s="32">
        <f t="shared" si="1"/>
        <v>0</v>
      </c>
      <c r="S34" s="35">
        <f t="shared" si="2"/>
        <v>1870</v>
      </c>
    </row>
    <row r="35" spans="1:23" ht="19.5" thickBot="1" x14ac:dyDescent="0.35">
      <c r="A35" s="79">
        <v>30</v>
      </c>
      <c r="B35" s="80" t="s">
        <v>48</v>
      </c>
      <c r="C35" s="80" t="s">
        <v>39</v>
      </c>
      <c r="D35" s="81" t="s">
        <v>33</v>
      </c>
      <c r="E35" s="81" t="s">
        <v>65</v>
      </c>
      <c r="F35" s="82"/>
      <c r="G35" s="82" t="s">
        <v>117</v>
      </c>
      <c r="H35" s="83">
        <v>385</v>
      </c>
      <c r="I35" s="83">
        <v>9</v>
      </c>
      <c r="J35" s="84">
        <v>6</v>
      </c>
      <c r="K35" s="17"/>
      <c r="L35" s="81">
        <v>11</v>
      </c>
      <c r="M35" s="84">
        <v>1165</v>
      </c>
      <c r="N35" s="83">
        <v>8</v>
      </c>
      <c r="O35" s="85">
        <v>6</v>
      </c>
      <c r="P35" s="17"/>
      <c r="Q35" s="86">
        <f t="shared" si="0"/>
        <v>17</v>
      </c>
      <c r="R35" s="86">
        <f t="shared" si="1"/>
        <v>12</v>
      </c>
      <c r="S35" s="87">
        <f t="shared" si="2"/>
        <v>1550</v>
      </c>
      <c r="W35" s="1"/>
    </row>
    <row r="36" spans="1:23" ht="18.75" x14ac:dyDescent="0.3">
      <c r="A36" s="88">
        <v>1</v>
      </c>
      <c r="B36" s="89" t="s">
        <v>27</v>
      </c>
      <c r="C36" s="89" t="s">
        <v>21</v>
      </c>
      <c r="D36" s="90" t="s">
        <v>12</v>
      </c>
      <c r="E36" s="90" t="s">
        <v>41</v>
      </c>
      <c r="F36" s="90"/>
      <c r="G36" s="90" t="s">
        <v>94</v>
      </c>
      <c r="H36" s="91">
        <v>5775</v>
      </c>
      <c r="I36" s="91">
        <v>1</v>
      </c>
      <c r="J36" s="91">
        <v>1</v>
      </c>
      <c r="K36" s="92"/>
      <c r="L36" s="90">
        <v>2</v>
      </c>
      <c r="M36" s="91">
        <v>5180</v>
      </c>
      <c r="N36" s="91">
        <v>1</v>
      </c>
      <c r="O36" s="93">
        <v>1</v>
      </c>
      <c r="P36" s="92"/>
      <c r="Q36" s="94">
        <f t="shared" si="0"/>
        <v>2</v>
      </c>
      <c r="R36" s="94">
        <f t="shared" si="1"/>
        <v>2</v>
      </c>
      <c r="S36" s="95">
        <f t="shared" si="2"/>
        <v>10955</v>
      </c>
    </row>
    <row r="37" spans="1:23" ht="18.75" x14ac:dyDescent="0.3">
      <c r="A37" s="96">
        <v>2</v>
      </c>
      <c r="B37" s="58" t="s">
        <v>14</v>
      </c>
      <c r="C37" s="58" t="s">
        <v>13</v>
      </c>
      <c r="D37" s="59" t="s">
        <v>20</v>
      </c>
      <c r="E37" s="59" t="s">
        <v>41</v>
      </c>
      <c r="F37" s="60"/>
      <c r="G37" s="60" t="s">
        <v>105</v>
      </c>
      <c r="H37" s="61">
        <v>1280</v>
      </c>
      <c r="I37" s="62">
        <v>5</v>
      </c>
      <c r="J37" s="61">
        <v>5</v>
      </c>
      <c r="K37" s="63"/>
      <c r="L37" s="59">
        <v>43</v>
      </c>
      <c r="M37" s="61">
        <v>2933</v>
      </c>
      <c r="N37" s="62">
        <v>3</v>
      </c>
      <c r="O37" s="64">
        <v>3</v>
      </c>
      <c r="P37" s="63"/>
      <c r="Q37" s="65">
        <f t="shared" si="0"/>
        <v>8</v>
      </c>
      <c r="R37" s="65">
        <f t="shared" si="1"/>
        <v>8</v>
      </c>
      <c r="S37" s="97">
        <f t="shared" si="2"/>
        <v>4213</v>
      </c>
    </row>
    <row r="38" spans="1:23" ht="18.75" x14ac:dyDescent="0.3">
      <c r="A38" s="98">
        <v>3</v>
      </c>
      <c r="B38" s="57" t="s">
        <v>30</v>
      </c>
      <c r="C38" s="58" t="s">
        <v>74</v>
      </c>
      <c r="D38" s="59"/>
      <c r="E38" s="59" t="s">
        <v>41</v>
      </c>
      <c r="F38" s="60"/>
      <c r="G38" s="60" t="s">
        <v>101</v>
      </c>
      <c r="H38" s="61">
        <v>715</v>
      </c>
      <c r="I38" s="61">
        <v>8</v>
      </c>
      <c r="J38" s="61"/>
      <c r="K38" s="63"/>
      <c r="L38" s="59">
        <v>35</v>
      </c>
      <c r="M38" s="61">
        <v>2216</v>
      </c>
      <c r="N38" s="61">
        <v>2</v>
      </c>
      <c r="O38" s="64"/>
      <c r="P38" s="63"/>
      <c r="Q38" s="65">
        <f t="shared" si="0"/>
        <v>10</v>
      </c>
      <c r="R38" s="65">
        <f t="shared" si="1"/>
        <v>0</v>
      </c>
      <c r="S38" s="97">
        <f t="shared" si="2"/>
        <v>2931</v>
      </c>
    </row>
    <row r="39" spans="1:23" ht="18.75" x14ac:dyDescent="0.3">
      <c r="A39" s="99">
        <v>4</v>
      </c>
      <c r="B39" s="31" t="s">
        <v>79</v>
      </c>
      <c r="C39" s="12" t="s">
        <v>80</v>
      </c>
      <c r="D39" s="11"/>
      <c r="E39" s="11" t="s">
        <v>41</v>
      </c>
      <c r="F39" s="13"/>
      <c r="G39" s="13" t="s">
        <v>93</v>
      </c>
      <c r="H39" s="8">
        <v>380</v>
      </c>
      <c r="I39" s="9">
        <v>9</v>
      </c>
      <c r="J39" s="8"/>
      <c r="K39" s="17"/>
      <c r="L39" s="11">
        <v>15</v>
      </c>
      <c r="M39" s="8">
        <v>1715</v>
      </c>
      <c r="N39" s="9">
        <v>6</v>
      </c>
      <c r="O39" s="15"/>
      <c r="P39" s="17"/>
      <c r="Q39" s="32">
        <f t="shared" si="0"/>
        <v>15</v>
      </c>
      <c r="R39" s="32">
        <f t="shared" si="1"/>
        <v>0</v>
      </c>
      <c r="S39" s="100">
        <f t="shared" si="2"/>
        <v>2095</v>
      </c>
      <c r="T39" s="1"/>
    </row>
    <row r="40" spans="1:23" ht="18.75" x14ac:dyDescent="0.3">
      <c r="A40" s="99">
        <v>5</v>
      </c>
      <c r="B40" s="31" t="s">
        <v>61</v>
      </c>
      <c r="C40" s="12" t="s">
        <v>63</v>
      </c>
      <c r="D40" s="11"/>
      <c r="E40" s="11" t="s">
        <v>41</v>
      </c>
      <c r="F40" s="13"/>
      <c r="G40" s="13" t="s">
        <v>129</v>
      </c>
      <c r="H40" s="8">
        <v>1205</v>
      </c>
      <c r="I40" s="8">
        <v>8</v>
      </c>
      <c r="J40" s="8"/>
      <c r="K40" s="17"/>
      <c r="L40" s="11">
        <v>9</v>
      </c>
      <c r="M40" s="8">
        <v>895</v>
      </c>
      <c r="N40" s="8">
        <v>9</v>
      </c>
      <c r="O40" s="15"/>
      <c r="P40" s="17"/>
      <c r="Q40" s="32">
        <f t="shared" si="0"/>
        <v>17</v>
      </c>
      <c r="R40" s="32">
        <f t="shared" si="1"/>
        <v>0</v>
      </c>
      <c r="S40" s="100">
        <f t="shared" si="2"/>
        <v>2100</v>
      </c>
    </row>
    <row r="41" spans="1:23" ht="19.5" thickBot="1" x14ac:dyDescent="0.35">
      <c r="A41" s="101">
        <v>6</v>
      </c>
      <c r="B41" s="102" t="s">
        <v>60</v>
      </c>
      <c r="C41" s="103" t="s">
        <v>75</v>
      </c>
      <c r="D41" s="104"/>
      <c r="E41" s="104" t="s">
        <v>41</v>
      </c>
      <c r="F41" s="105"/>
      <c r="G41" s="105" t="s">
        <v>127</v>
      </c>
      <c r="H41" s="106">
        <v>415</v>
      </c>
      <c r="I41" s="106">
        <v>9</v>
      </c>
      <c r="J41" s="106"/>
      <c r="K41" s="107"/>
      <c r="L41" s="104">
        <v>14</v>
      </c>
      <c r="M41" s="106">
        <v>860</v>
      </c>
      <c r="N41" s="106">
        <v>9</v>
      </c>
      <c r="O41" s="108"/>
      <c r="P41" s="107"/>
      <c r="Q41" s="109">
        <f t="shared" si="0"/>
        <v>18</v>
      </c>
      <c r="R41" s="109">
        <f t="shared" si="1"/>
        <v>0</v>
      </c>
      <c r="S41" s="110">
        <f t="shared" si="2"/>
        <v>1275</v>
      </c>
    </row>
    <row r="42" spans="1:23" ht="18.75" x14ac:dyDescent="0.3">
      <c r="A42" s="88">
        <v>1</v>
      </c>
      <c r="B42" s="111" t="s">
        <v>66</v>
      </c>
      <c r="C42" s="89" t="s">
        <v>67</v>
      </c>
      <c r="D42" s="90"/>
      <c r="E42" s="90" t="s">
        <v>62</v>
      </c>
      <c r="F42" s="90"/>
      <c r="G42" s="90" t="s">
        <v>110</v>
      </c>
      <c r="H42" s="91">
        <v>2610</v>
      </c>
      <c r="I42" s="91">
        <v>2</v>
      </c>
      <c r="J42" s="91"/>
      <c r="K42" s="92"/>
      <c r="L42" s="90">
        <v>13</v>
      </c>
      <c r="M42" s="91">
        <v>4195</v>
      </c>
      <c r="N42" s="91">
        <v>1</v>
      </c>
      <c r="O42" s="93"/>
      <c r="P42" s="92"/>
      <c r="Q42" s="94">
        <f t="shared" si="0"/>
        <v>3</v>
      </c>
      <c r="R42" s="94">
        <f t="shared" si="1"/>
        <v>0</v>
      </c>
      <c r="S42" s="95">
        <f t="shared" si="2"/>
        <v>6805</v>
      </c>
      <c r="T42">
        <v>1</v>
      </c>
    </row>
    <row r="43" spans="1:23" ht="18.75" x14ac:dyDescent="0.3">
      <c r="A43" s="96">
        <v>2</v>
      </c>
      <c r="B43" s="58" t="s">
        <v>43</v>
      </c>
      <c r="C43" s="58" t="s">
        <v>18</v>
      </c>
      <c r="D43" s="59" t="s">
        <v>19</v>
      </c>
      <c r="E43" s="59" t="s">
        <v>62</v>
      </c>
      <c r="F43" s="60"/>
      <c r="G43" s="60" t="s">
        <v>103</v>
      </c>
      <c r="H43" s="61">
        <v>2465</v>
      </c>
      <c r="I43" s="61">
        <v>3</v>
      </c>
      <c r="J43" s="61">
        <v>3</v>
      </c>
      <c r="K43" s="63"/>
      <c r="L43" s="59">
        <v>34</v>
      </c>
      <c r="M43" s="61">
        <v>3688</v>
      </c>
      <c r="N43" s="61">
        <v>1</v>
      </c>
      <c r="O43" s="64">
        <v>1</v>
      </c>
      <c r="P43" s="63"/>
      <c r="Q43" s="65">
        <f t="shared" si="0"/>
        <v>4</v>
      </c>
      <c r="R43" s="65">
        <f t="shared" si="1"/>
        <v>4</v>
      </c>
      <c r="S43" s="97">
        <f t="shared" si="2"/>
        <v>6153</v>
      </c>
      <c r="T43" s="1">
        <v>2</v>
      </c>
    </row>
    <row r="44" spans="1:23" ht="18.75" x14ac:dyDescent="0.3">
      <c r="A44" s="98">
        <v>3</v>
      </c>
      <c r="B44" s="58" t="s">
        <v>44</v>
      </c>
      <c r="C44" s="58" t="s">
        <v>18</v>
      </c>
      <c r="D44" s="59" t="s">
        <v>19</v>
      </c>
      <c r="E44" s="59" t="s">
        <v>62</v>
      </c>
      <c r="F44" s="60"/>
      <c r="G44" s="60" t="s">
        <v>113</v>
      </c>
      <c r="H44" s="61">
        <v>2320</v>
      </c>
      <c r="I44" s="62">
        <v>4</v>
      </c>
      <c r="J44" s="61">
        <v>3</v>
      </c>
      <c r="K44" s="63"/>
      <c r="L44" s="59">
        <v>1</v>
      </c>
      <c r="M44" s="61">
        <v>4535</v>
      </c>
      <c r="N44" s="62">
        <v>2</v>
      </c>
      <c r="O44" s="64">
        <v>2</v>
      </c>
      <c r="P44" s="63"/>
      <c r="Q44" s="65">
        <f t="shared" si="0"/>
        <v>6</v>
      </c>
      <c r="R44" s="65">
        <f t="shared" si="1"/>
        <v>5</v>
      </c>
      <c r="S44" s="97">
        <f t="shared" si="2"/>
        <v>6855</v>
      </c>
      <c r="T44">
        <v>3</v>
      </c>
    </row>
    <row r="45" spans="1:23" ht="18.75" x14ac:dyDescent="0.3">
      <c r="A45" s="99">
        <v>4</v>
      </c>
      <c r="B45" s="31" t="s">
        <v>35</v>
      </c>
      <c r="C45" s="12" t="s">
        <v>82</v>
      </c>
      <c r="D45" s="11"/>
      <c r="E45" s="11" t="s">
        <v>62</v>
      </c>
      <c r="F45" s="13"/>
      <c r="G45" s="13" t="s">
        <v>118</v>
      </c>
      <c r="H45" s="8">
        <v>1865</v>
      </c>
      <c r="I45" s="8">
        <v>4</v>
      </c>
      <c r="J45" s="8"/>
      <c r="K45" s="17"/>
      <c r="L45" s="11">
        <v>3</v>
      </c>
      <c r="M45" s="17">
        <v>3210</v>
      </c>
      <c r="N45" s="8">
        <v>4</v>
      </c>
      <c r="O45" s="15"/>
      <c r="P45" s="17"/>
      <c r="Q45" s="32">
        <f t="shared" si="0"/>
        <v>8</v>
      </c>
      <c r="R45" s="32">
        <f t="shared" si="1"/>
        <v>0</v>
      </c>
      <c r="S45" s="100">
        <f t="shared" si="2"/>
        <v>5075</v>
      </c>
    </row>
    <row r="46" spans="1:23" ht="18.75" x14ac:dyDescent="0.3">
      <c r="A46" s="99">
        <v>5</v>
      </c>
      <c r="B46" s="12" t="s">
        <v>77</v>
      </c>
      <c r="C46" s="12" t="s">
        <v>18</v>
      </c>
      <c r="D46" s="11" t="s">
        <v>19</v>
      </c>
      <c r="E46" s="11" t="s">
        <v>62</v>
      </c>
      <c r="F46" s="13"/>
      <c r="G46" s="13" t="s">
        <v>95</v>
      </c>
      <c r="H46" s="8">
        <v>1035</v>
      </c>
      <c r="I46" s="8">
        <v>8</v>
      </c>
      <c r="J46" s="8">
        <v>6</v>
      </c>
      <c r="K46" s="17"/>
      <c r="L46" s="11">
        <v>23</v>
      </c>
      <c r="M46" s="8">
        <v>2680</v>
      </c>
      <c r="N46" s="8">
        <v>3</v>
      </c>
      <c r="O46" s="15">
        <v>3</v>
      </c>
      <c r="P46" s="17"/>
      <c r="Q46" s="32">
        <f t="shared" si="0"/>
        <v>11</v>
      </c>
      <c r="R46" s="32">
        <f t="shared" si="1"/>
        <v>9</v>
      </c>
      <c r="S46" s="100">
        <f t="shared" si="2"/>
        <v>3715</v>
      </c>
    </row>
    <row r="47" spans="1:23" ht="18.75" x14ac:dyDescent="0.3">
      <c r="A47" s="99">
        <v>6</v>
      </c>
      <c r="B47" s="31" t="s">
        <v>83</v>
      </c>
      <c r="C47" s="12" t="s">
        <v>64</v>
      </c>
      <c r="D47" s="11"/>
      <c r="E47" s="11" t="s">
        <v>62</v>
      </c>
      <c r="F47" s="13"/>
      <c r="G47" s="13" t="s">
        <v>128</v>
      </c>
      <c r="H47" s="8">
        <v>1655</v>
      </c>
      <c r="I47" s="9">
        <v>7</v>
      </c>
      <c r="J47" s="8"/>
      <c r="K47" s="17"/>
      <c r="L47" s="11">
        <v>19</v>
      </c>
      <c r="M47" s="8">
        <v>1370</v>
      </c>
      <c r="N47" s="9">
        <v>6</v>
      </c>
      <c r="O47" s="15"/>
      <c r="P47" s="17"/>
      <c r="Q47" s="32">
        <f t="shared" si="0"/>
        <v>13</v>
      </c>
      <c r="R47" s="32">
        <f t="shared" si="1"/>
        <v>0</v>
      </c>
      <c r="S47" s="100">
        <f t="shared" si="2"/>
        <v>3025</v>
      </c>
    </row>
    <row r="48" spans="1:23" ht="18.75" x14ac:dyDescent="0.3">
      <c r="A48" s="99">
        <v>7</v>
      </c>
      <c r="B48" s="31" t="s">
        <v>36</v>
      </c>
      <c r="C48" s="12" t="s">
        <v>74</v>
      </c>
      <c r="D48" s="11"/>
      <c r="E48" s="11" t="s">
        <v>62</v>
      </c>
      <c r="F48" s="13"/>
      <c r="G48" s="13" t="s">
        <v>92</v>
      </c>
      <c r="H48" s="8">
        <v>1245</v>
      </c>
      <c r="I48" s="8">
        <v>6</v>
      </c>
      <c r="J48" s="8"/>
      <c r="K48" s="17"/>
      <c r="L48" s="11">
        <v>5</v>
      </c>
      <c r="M48" s="8">
        <v>1195</v>
      </c>
      <c r="N48" s="8">
        <v>8</v>
      </c>
      <c r="O48" s="15"/>
      <c r="P48" s="17"/>
      <c r="Q48" s="32">
        <f t="shared" si="0"/>
        <v>14</v>
      </c>
      <c r="R48" s="32">
        <f t="shared" si="1"/>
        <v>0</v>
      </c>
      <c r="S48" s="100">
        <f t="shared" si="2"/>
        <v>2440</v>
      </c>
    </row>
    <row r="49" spans="1:20" ht="18.75" x14ac:dyDescent="0.3">
      <c r="A49" s="99">
        <v>8</v>
      </c>
      <c r="B49" s="31" t="s">
        <v>84</v>
      </c>
      <c r="C49" s="12" t="s">
        <v>64</v>
      </c>
      <c r="D49" s="11"/>
      <c r="E49" s="11" t="s">
        <v>62</v>
      </c>
      <c r="F49" s="13"/>
      <c r="G49" s="13" t="s">
        <v>109</v>
      </c>
      <c r="H49" s="8">
        <v>595</v>
      </c>
      <c r="I49" s="9">
        <v>8</v>
      </c>
      <c r="J49" s="8"/>
      <c r="K49" s="17"/>
      <c r="L49" s="11">
        <v>21</v>
      </c>
      <c r="M49" s="8">
        <v>745</v>
      </c>
      <c r="N49" s="9">
        <v>9</v>
      </c>
      <c r="O49" s="15"/>
      <c r="P49" s="17"/>
      <c r="Q49" s="32">
        <f t="shared" si="0"/>
        <v>17</v>
      </c>
      <c r="R49" s="32">
        <f t="shared" si="1"/>
        <v>0</v>
      </c>
      <c r="S49" s="100">
        <f t="shared" si="2"/>
        <v>1340</v>
      </c>
    </row>
    <row r="50" spans="1:20" ht="19.5" thickBot="1" x14ac:dyDescent="0.35">
      <c r="A50" s="101">
        <v>9</v>
      </c>
      <c r="B50" s="102" t="s">
        <v>68</v>
      </c>
      <c r="C50" s="103" t="s">
        <v>69</v>
      </c>
      <c r="D50" s="104"/>
      <c r="E50" s="104" t="s">
        <v>62</v>
      </c>
      <c r="F50" s="105"/>
      <c r="G50" s="105" t="s">
        <v>120</v>
      </c>
      <c r="H50" s="106">
        <v>520</v>
      </c>
      <c r="I50" s="106">
        <v>9</v>
      </c>
      <c r="J50" s="106"/>
      <c r="K50" s="107"/>
      <c r="L50" s="104">
        <v>0</v>
      </c>
      <c r="M50" s="106">
        <v>0</v>
      </c>
      <c r="N50" s="106">
        <v>9</v>
      </c>
      <c r="O50" s="108"/>
      <c r="P50" s="107"/>
      <c r="Q50" s="112" t="s">
        <v>137</v>
      </c>
      <c r="R50" s="109">
        <f>SUM(J50+O50)</f>
        <v>0</v>
      </c>
      <c r="S50" s="110">
        <f t="shared" si="2"/>
        <v>520</v>
      </c>
      <c r="T50" s="1"/>
    </row>
    <row r="51" spans="1:20" ht="18.75" x14ac:dyDescent="0.3">
      <c r="A51" s="26"/>
      <c r="B51" s="70"/>
      <c r="C51" s="70"/>
      <c r="D51" s="13"/>
      <c r="E51" s="13"/>
      <c r="F51" s="13"/>
      <c r="G51" s="13"/>
      <c r="H51" s="9"/>
      <c r="I51" s="9"/>
      <c r="J51" s="9"/>
      <c r="K51" s="17"/>
      <c r="L51" s="13"/>
      <c r="M51" s="9"/>
      <c r="N51" s="9"/>
      <c r="O51" s="71"/>
      <c r="P51" s="17"/>
      <c r="Q51" s="32"/>
      <c r="R51" s="32"/>
      <c r="S51" s="72"/>
    </row>
    <row r="52" spans="1:20" ht="18.75" x14ac:dyDescent="0.3">
      <c r="A52" s="26"/>
      <c r="B52" s="12"/>
      <c r="C52" s="12"/>
      <c r="D52" s="11"/>
      <c r="E52" s="27"/>
      <c r="F52" s="26"/>
      <c r="G52" s="13"/>
      <c r="H52" s="8"/>
      <c r="I52" s="8"/>
      <c r="J52" s="8"/>
      <c r="K52" s="17"/>
      <c r="L52" s="11"/>
      <c r="M52" s="8"/>
      <c r="N52" s="8"/>
      <c r="O52" s="15"/>
      <c r="P52" s="17"/>
      <c r="Q52" s="32"/>
      <c r="R52" s="32"/>
      <c r="S52" s="35"/>
    </row>
    <row r="53" spans="1:20" ht="18.75" x14ac:dyDescent="0.3">
      <c r="A53" s="26"/>
      <c r="B53" s="12"/>
      <c r="C53" s="12"/>
      <c r="D53" s="11"/>
      <c r="E53" s="27"/>
      <c r="F53" s="26"/>
      <c r="G53" s="13"/>
      <c r="H53" s="8"/>
      <c r="I53" s="9"/>
      <c r="J53" s="8"/>
      <c r="K53" s="17"/>
      <c r="L53" s="11"/>
      <c r="M53" s="8"/>
      <c r="N53" s="9"/>
      <c r="O53" s="15"/>
      <c r="P53" s="17"/>
      <c r="Q53" s="32"/>
      <c r="R53" s="32"/>
      <c r="S53" s="35"/>
    </row>
    <row r="54" spans="1:20" ht="18.75" x14ac:dyDescent="0.3">
      <c r="A54" s="26"/>
      <c r="B54" s="40"/>
      <c r="C54" s="12"/>
      <c r="D54" s="11"/>
      <c r="E54" s="11"/>
      <c r="F54" s="13"/>
      <c r="G54" s="13"/>
      <c r="H54" s="8"/>
      <c r="I54" s="8"/>
      <c r="J54" s="8"/>
      <c r="K54" s="17"/>
      <c r="L54" s="11"/>
      <c r="M54" s="8"/>
      <c r="N54" s="8"/>
      <c r="O54" s="15"/>
      <c r="P54" s="17"/>
      <c r="Q54" s="32"/>
      <c r="R54" s="32"/>
      <c r="S54" s="35"/>
    </row>
    <row r="55" spans="1:20" ht="18.75" x14ac:dyDescent="0.3">
      <c r="A55" s="26"/>
      <c r="B55" s="12"/>
      <c r="C55" s="12"/>
      <c r="D55" s="11"/>
      <c r="E55" s="39"/>
      <c r="F55" s="56"/>
      <c r="G55" s="13"/>
      <c r="H55" s="8"/>
      <c r="I55" s="9"/>
      <c r="J55" s="8"/>
      <c r="K55" s="17"/>
      <c r="L55" s="11"/>
      <c r="M55" s="8"/>
      <c r="N55" s="9"/>
      <c r="O55" s="15"/>
      <c r="P55" s="17"/>
      <c r="Q55" s="32"/>
      <c r="R55" s="32"/>
      <c r="S55" s="35"/>
    </row>
    <row r="56" spans="1:20" ht="18.75" x14ac:dyDescent="0.3">
      <c r="A56" s="26"/>
      <c r="B56" s="12"/>
      <c r="C56" s="12"/>
      <c r="D56" s="11"/>
      <c r="E56" s="11"/>
      <c r="F56" s="13"/>
      <c r="G56" s="13"/>
      <c r="H56" s="8"/>
      <c r="I56" s="8"/>
      <c r="J56" s="8"/>
      <c r="K56" s="17"/>
      <c r="L56" s="11"/>
      <c r="M56" s="8"/>
      <c r="N56" s="8"/>
      <c r="O56" s="15"/>
      <c r="P56" s="17"/>
      <c r="Q56" s="32"/>
      <c r="R56" s="32"/>
      <c r="S56" s="35"/>
    </row>
    <row r="57" spans="1:20" ht="18.75" x14ac:dyDescent="0.3">
      <c r="A57" s="26"/>
      <c r="B57" s="12"/>
      <c r="C57" s="12"/>
      <c r="D57" s="11"/>
      <c r="E57" s="11"/>
      <c r="F57" s="13"/>
      <c r="G57" s="13"/>
      <c r="H57" s="8"/>
      <c r="I57" s="9"/>
      <c r="J57" s="8"/>
      <c r="K57" s="17"/>
      <c r="L57" s="11"/>
      <c r="M57" s="8"/>
      <c r="N57" s="9"/>
      <c r="O57" s="15"/>
      <c r="P57" s="17"/>
      <c r="Q57" s="32"/>
      <c r="R57" s="32"/>
      <c r="S57" s="35"/>
    </row>
    <row r="58" spans="1:20" ht="18.75" x14ac:dyDescent="0.3">
      <c r="A58" s="26"/>
      <c r="B58" s="12"/>
      <c r="C58" s="12"/>
      <c r="D58" s="11"/>
      <c r="E58" s="39"/>
      <c r="F58" s="56"/>
      <c r="G58" s="13"/>
      <c r="H58" s="8"/>
      <c r="I58" s="8"/>
      <c r="J58" s="8"/>
      <c r="K58" s="17"/>
      <c r="L58" s="11"/>
      <c r="M58" s="8"/>
      <c r="N58" s="8"/>
      <c r="O58" s="15"/>
      <c r="P58" s="17"/>
      <c r="Q58" s="32"/>
      <c r="R58" s="32"/>
      <c r="S58" s="35"/>
    </row>
    <row r="59" spans="1:20" ht="18.75" x14ac:dyDescent="0.3">
      <c r="A59" s="26"/>
      <c r="B59" s="12"/>
      <c r="C59" s="12"/>
      <c r="D59" s="11"/>
      <c r="E59" s="11"/>
      <c r="F59" s="13"/>
      <c r="G59" s="13"/>
      <c r="H59" s="8"/>
      <c r="I59" s="9"/>
      <c r="J59" s="8"/>
      <c r="K59" s="17"/>
      <c r="L59" s="11"/>
      <c r="M59" s="8"/>
      <c r="N59" s="9"/>
      <c r="O59" s="15"/>
      <c r="P59" s="17"/>
      <c r="Q59" s="32"/>
      <c r="R59" s="32"/>
      <c r="S59" s="35"/>
    </row>
    <row r="60" spans="1:20" ht="18.75" x14ac:dyDescent="0.3">
      <c r="A60" s="26"/>
      <c r="B60" s="12"/>
      <c r="C60" s="12"/>
      <c r="D60" s="11"/>
      <c r="E60" s="27"/>
      <c r="F60" s="26"/>
      <c r="G60" s="13"/>
      <c r="H60" s="8"/>
      <c r="I60" s="9"/>
      <c r="J60" s="8"/>
      <c r="K60" s="17"/>
      <c r="L60" s="11"/>
      <c r="M60" s="8"/>
      <c r="N60" s="9"/>
      <c r="O60" s="15"/>
      <c r="P60" s="17"/>
      <c r="Q60" s="32"/>
      <c r="R60" s="32"/>
      <c r="S60" s="35"/>
    </row>
    <row r="61" spans="1:20" ht="18.75" x14ac:dyDescent="0.3">
      <c r="A61" s="26"/>
      <c r="B61" s="12"/>
      <c r="C61" s="12"/>
      <c r="D61" s="11"/>
      <c r="E61" s="27"/>
      <c r="F61" s="26"/>
      <c r="G61" s="13"/>
      <c r="H61" s="8"/>
      <c r="I61" s="8"/>
      <c r="J61" s="8"/>
      <c r="K61" s="17"/>
      <c r="L61" s="11"/>
      <c r="M61" s="8"/>
      <c r="N61" s="8"/>
      <c r="O61" s="15"/>
      <c r="P61" s="17"/>
      <c r="Q61" s="32"/>
      <c r="R61" s="32"/>
      <c r="S61" s="35"/>
    </row>
    <row r="62" spans="1:20" ht="18.75" x14ac:dyDescent="0.3">
      <c r="A62" s="26"/>
      <c r="B62" s="12"/>
      <c r="C62" s="12"/>
      <c r="D62" s="11"/>
      <c r="E62" s="27"/>
      <c r="F62" s="26"/>
      <c r="G62" s="13"/>
      <c r="H62" s="8"/>
      <c r="I62" s="9"/>
      <c r="J62" s="8"/>
      <c r="K62" s="17"/>
      <c r="L62" s="11"/>
      <c r="M62" s="8"/>
      <c r="N62" s="9"/>
      <c r="O62" s="15"/>
      <c r="P62" s="17"/>
      <c r="Q62" s="32"/>
      <c r="R62" s="32"/>
      <c r="S62" s="35"/>
    </row>
    <row r="63" spans="1:20" ht="18.75" x14ac:dyDescent="0.3">
      <c r="A63" s="26"/>
      <c r="B63" s="12"/>
      <c r="C63" s="12"/>
      <c r="D63" s="11"/>
      <c r="E63" s="11"/>
      <c r="F63" s="13"/>
      <c r="G63" s="13"/>
      <c r="H63" s="8"/>
      <c r="I63" s="8"/>
      <c r="J63" s="8"/>
      <c r="K63" s="17"/>
      <c r="L63" s="11"/>
      <c r="M63" s="8"/>
      <c r="N63" s="8"/>
      <c r="O63" s="15"/>
      <c r="P63" s="17"/>
      <c r="Q63" s="32"/>
      <c r="R63" s="32"/>
      <c r="S63" s="35"/>
    </row>
    <row r="64" spans="1:20" ht="18.75" x14ac:dyDescent="0.3">
      <c r="A64" s="26"/>
      <c r="B64" s="12"/>
      <c r="C64" s="12"/>
      <c r="D64" s="11"/>
      <c r="E64" s="11"/>
      <c r="F64" s="13"/>
      <c r="G64" s="13"/>
      <c r="H64" s="8"/>
      <c r="I64" s="9"/>
      <c r="J64" s="8"/>
      <c r="K64" s="17"/>
      <c r="L64" s="11"/>
      <c r="M64" s="8"/>
      <c r="N64" s="9"/>
      <c r="O64" s="15"/>
      <c r="P64" s="17"/>
      <c r="Q64" s="32"/>
      <c r="R64" s="32"/>
      <c r="S64" s="35"/>
    </row>
    <row r="65" spans="1:19" ht="18.75" x14ac:dyDescent="0.3">
      <c r="A65" s="26"/>
      <c r="B65" s="12"/>
      <c r="C65" s="12"/>
      <c r="D65" s="11"/>
      <c r="E65" s="11"/>
      <c r="F65" s="13"/>
      <c r="G65" s="13"/>
      <c r="H65" s="8"/>
      <c r="I65" s="8"/>
      <c r="J65" s="8"/>
      <c r="K65" s="17"/>
      <c r="L65" s="11"/>
      <c r="M65" s="8"/>
      <c r="N65" s="8"/>
      <c r="O65" s="15"/>
      <c r="P65" s="17"/>
      <c r="Q65" s="32"/>
      <c r="R65" s="32"/>
      <c r="S65" s="35"/>
    </row>
    <row r="66" spans="1:19" ht="18.75" x14ac:dyDescent="0.3">
      <c r="A66" s="26"/>
      <c r="B66" s="12"/>
      <c r="C66" s="12"/>
      <c r="D66" s="11"/>
      <c r="E66" s="11"/>
      <c r="F66" s="13"/>
      <c r="G66" s="13"/>
      <c r="H66" s="8"/>
      <c r="I66" s="9"/>
      <c r="J66" s="8"/>
      <c r="K66" s="17"/>
      <c r="L66" s="11"/>
      <c r="M66" s="8"/>
      <c r="N66" s="9"/>
      <c r="O66" s="15"/>
      <c r="P66" s="17"/>
      <c r="Q66" s="32"/>
      <c r="R66" s="32"/>
      <c r="S66" s="35"/>
    </row>
    <row r="67" spans="1:19" ht="18.75" x14ac:dyDescent="0.3">
      <c r="A67" s="26"/>
      <c r="B67" s="12"/>
      <c r="C67" s="12"/>
      <c r="D67" s="11"/>
      <c r="E67" s="11"/>
      <c r="F67" s="13"/>
      <c r="G67" s="13"/>
      <c r="H67" s="8"/>
      <c r="I67" s="8"/>
      <c r="J67" s="8"/>
      <c r="K67" s="17"/>
      <c r="L67" s="11"/>
      <c r="M67" s="8"/>
      <c r="N67" s="8"/>
      <c r="O67" s="15"/>
      <c r="P67" s="17"/>
      <c r="Q67" s="32"/>
      <c r="R67" s="32"/>
      <c r="S67" s="35"/>
    </row>
    <row r="68" spans="1:19" ht="18.75" x14ac:dyDescent="0.3">
      <c r="A68" s="27"/>
      <c r="B68" s="12"/>
      <c r="C68" s="12"/>
      <c r="D68" s="11"/>
      <c r="E68" s="11"/>
      <c r="F68" s="13"/>
      <c r="G68" s="13"/>
      <c r="H68" s="8"/>
      <c r="I68" s="9"/>
      <c r="J68" s="8"/>
      <c r="K68" s="17"/>
      <c r="L68" s="11"/>
      <c r="M68" s="8"/>
      <c r="N68" s="9"/>
      <c r="O68" s="15"/>
      <c r="P68" s="17"/>
      <c r="Q68" s="32"/>
      <c r="R68" s="32"/>
      <c r="S68" s="35"/>
    </row>
    <row r="69" spans="1:19" ht="18.75" x14ac:dyDescent="0.3">
      <c r="A69" s="27"/>
      <c r="B69" s="12"/>
      <c r="C69" s="12"/>
      <c r="D69" s="11"/>
      <c r="E69" s="11"/>
      <c r="F69" s="13"/>
      <c r="G69" s="13"/>
      <c r="H69" s="8"/>
      <c r="I69" s="8"/>
      <c r="J69" s="8"/>
      <c r="K69" s="17"/>
      <c r="L69" s="11"/>
      <c r="M69" s="8"/>
      <c r="N69" s="8"/>
      <c r="O69" s="15"/>
      <c r="P69" s="17"/>
      <c r="Q69" s="32"/>
      <c r="R69" s="32"/>
      <c r="S69" s="35"/>
    </row>
    <row r="70" spans="1:19" ht="18.75" x14ac:dyDescent="0.3">
      <c r="A70" s="27"/>
      <c r="B70" s="12"/>
      <c r="C70" s="12"/>
      <c r="D70" s="11"/>
      <c r="E70" s="11"/>
      <c r="F70" s="13"/>
      <c r="G70" s="13"/>
      <c r="H70" s="8"/>
      <c r="I70" s="9"/>
      <c r="J70" s="8"/>
      <c r="K70" s="17"/>
      <c r="L70" s="11"/>
      <c r="M70" s="8"/>
      <c r="N70" s="9"/>
      <c r="O70" s="15"/>
      <c r="P70" s="17"/>
      <c r="Q70" s="32"/>
      <c r="R70" s="32"/>
      <c r="S70" s="35"/>
    </row>
    <row r="71" spans="1:19" ht="18.75" x14ac:dyDescent="0.3">
      <c r="A71" s="27"/>
      <c r="B71" s="12"/>
      <c r="C71" s="12"/>
      <c r="D71" s="11"/>
      <c r="E71" s="39"/>
      <c r="F71" s="56"/>
      <c r="G71" s="13"/>
      <c r="H71" s="8"/>
      <c r="I71" s="8"/>
      <c r="J71" s="8"/>
      <c r="K71" s="17"/>
      <c r="L71" s="11"/>
      <c r="M71" s="8"/>
      <c r="N71" s="8"/>
      <c r="O71" s="15"/>
      <c r="P71" s="17"/>
      <c r="Q71" s="32"/>
      <c r="R71" s="32"/>
      <c r="S71" s="35"/>
    </row>
    <row r="72" spans="1:19" ht="18.75" x14ac:dyDescent="0.3">
      <c r="A72" s="27"/>
      <c r="B72" s="12"/>
      <c r="C72" s="12"/>
      <c r="D72" s="11"/>
      <c r="E72" s="11"/>
      <c r="F72" s="13"/>
      <c r="G72" s="13"/>
      <c r="H72" s="8"/>
      <c r="I72" s="9"/>
      <c r="J72" s="8"/>
      <c r="K72" s="17"/>
      <c r="L72" s="11"/>
      <c r="M72" s="8"/>
      <c r="N72" s="9"/>
      <c r="O72" s="15"/>
      <c r="P72" s="17"/>
      <c r="Q72" s="32"/>
      <c r="R72" s="32"/>
      <c r="S72" s="35"/>
    </row>
    <row r="73" spans="1:19" ht="18.75" x14ac:dyDescent="0.3">
      <c r="A73" s="27"/>
      <c r="B73" s="12"/>
      <c r="C73" s="12"/>
      <c r="D73" s="11"/>
      <c r="E73" s="11"/>
      <c r="F73" s="13"/>
      <c r="G73" s="13"/>
      <c r="H73" s="8"/>
      <c r="I73" s="8"/>
      <c r="J73" s="8"/>
      <c r="K73" s="17"/>
      <c r="L73" s="11"/>
      <c r="M73" s="8"/>
      <c r="N73" s="8"/>
      <c r="O73" s="15"/>
      <c r="P73" s="17"/>
      <c r="Q73" s="32"/>
      <c r="R73" s="32"/>
      <c r="S73" s="35"/>
    </row>
    <row r="74" spans="1:19" ht="18.75" x14ac:dyDescent="0.3">
      <c r="A74" s="27"/>
      <c r="B74" s="12"/>
      <c r="C74" s="12"/>
      <c r="D74" s="11"/>
      <c r="E74" s="11"/>
      <c r="F74" s="13"/>
      <c r="G74" s="13"/>
      <c r="H74" s="8"/>
      <c r="I74" s="9"/>
      <c r="J74" s="8"/>
      <c r="K74" s="17"/>
      <c r="L74" s="11"/>
      <c r="M74" s="8"/>
      <c r="N74" s="9"/>
      <c r="O74" s="15"/>
      <c r="P74" s="17"/>
      <c r="Q74" s="32"/>
      <c r="R74" s="32"/>
      <c r="S74" s="35"/>
    </row>
    <row r="75" spans="1:19" ht="18.75" x14ac:dyDescent="0.3">
      <c r="A75" s="27"/>
      <c r="B75" s="12"/>
      <c r="C75" s="12"/>
      <c r="D75" s="11"/>
      <c r="E75" s="11"/>
      <c r="F75" s="13"/>
      <c r="G75" s="13"/>
      <c r="H75" s="8"/>
      <c r="I75" s="8"/>
      <c r="J75" s="8"/>
      <c r="K75" s="17"/>
      <c r="L75" s="11"/>
      <c r="M75" s="8"/>
      <c r="N75" s="8"/>
      <c r="O75" s="15"/>
      <c r="P75" s="17"/>
      <c r="Q75" s="32"/>
      <c r="R75" s="32"/>
      <c r="S75" s="35"/>
    </row>
    <row r="76" spans="1:19" ht="18.75" x14ac:dyDescent="0.3">
      <c r="A76" s="27"/>
      <c r="B76" s="8"/>
      <c r="C76" s="8"/>
      <c r="D76" s="11"/>
      <c r="E76" s="11"/>
      <c r="F76" s="11"/>
      <c r="G76" s="11"/>
      <c r="H76" s="8"/>
      <c r="I76" s="9"/>
      <c r="J76" s="8"/>
      <c r="K76" s="17"/>
      <c r="L76" s="11"/>
      <c r="M76" s="8"/>
      <c r="N76" s="9"/>
      <c r="O76" s="15"/>
      <c r="P76" s="17"/>
      <c r="Q76" s="13">
        <f t="shared" ref="Q76" si="3">SUM(I76+N76)</f>
        <v>0</v>
      </c>
      <c r="R76" s="13"/>
      <c r="S76" s="11">
        <f t="shared" ref="S76" si="4">SUM(H76+M76)</f>
        <v>0</v>
      </c>
    </row>
  </sheetData>
  <autoFilter ref="B5:S75" xr:uid="{00000000-0009-0000-0000-000003000000}">
    <sortState xmlns:xlrd2="http://schemas.microsoft.com/office/spreadsheetml/2017/richdata2" ref="B6:S75">
      <sortCondition ref="E5:E75"/>
    </sortState>
  </autoFilter>
  <sortState xmlns:xlrd2="http://schemas.microsoft.com/office/spreadsheetml/2017/richdata2" ref="A5:S75">
    <sortCondition ref="B6:B82"/>
  </sortState>
  <mergeCells count="1">
    <mergeCell ref="C2:I2"/>
  </mergeCells>
  <phoneticPr fontId="8" type="noConversion"/>
  <conditionalFormatting sqref="F3:F104857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3.937007874015748E-2" right="3.937007874015748E-2" top="0.35433070866141736" bottom="0.35433070866141736" header="0.31496062992125984" footer="0.31496062992125984"/>
  <pageSetup paperSize="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87"/>
  <sheetViews>
    <sheetView zoomScale="80" zoomScaleNormal="80" workbookViewId="0">
      <selection activeCell="AB35" sqref="AB35"/>
    </sheetView>
  </sheetViews>
  <sheetFormatPr defaultRowHeight="15" x14ac:dyDescent="0.25"/>
  <cols>
    <col min="1" max="1" width="22.5703125" customWidth="1"/>
    <col min="2" max="2" width="34.140625" customWidth="1"/>
    <col min="3" max="3" width="3.85546875" customWidth="1"/>
    <col min="4" max="4" width="7.28515625" customWidth="1"/>
    <col min="5" max="5" width="6.7109375" customWidth="1"/>
    <col min="7" max="7" width="5" customWidth="1"/>
    <col min="8" max="8" width="4.85546875" customWidth="1"/>
    <col min="9" max="9" width="2.140625" customWidth="1"/>
    <col min="10" max="10" width="6.5703125" customWidth="1"/>
    <col min="12" max="12" width="5" customWidth="1"/>
    <col min="13" max="13" width="4.85546875" customWidth="1"/>
    <col min="14" max="14" width="2.140625" customWidth="1"/>
    <col min="15" max="15" width="5.85546875" customWidth="1"/>
    <col min="16" max="16" width="6.5703125" customWidth="1"/>
    <col min="17" max="17" width="9.140625" style="10"/>
  </cols>
  <sheetData>
    <row r="1" spans="1:17" ht="24" thickBot="1" x14ac:dyDescent="0.4">
      <c r="B1" s="5" t="s">
        <v>87</v>
      </c>
      <c r="C1" s="30"/>
      <c r="D1" s="30"/>
      <c r="E1" s="6"/>
      <c r="F1" s="6"/>
      <c r="G1" s="6"/>
      <c r="H1" s="6"/>
      <c r="I1" s="6"/>
      <c r="J1" s="7"/>
      <c r="O1" s="2"/>
      <c r="P1" s="2"/>
    </row>
    <row r="2" spans="1:17" ht="15.75" thickBot="1" x14ac:dyDescent="0.3">
      <c r="C2" s="2"/>
      <c r="D2" s="2"/>
      <c r="O2" s="2"/>
      <c r="P2" s="2"/>
    </row>
    <row r="3" spans="1:17" ht="18" customHeight="1" thickBot="1" x14ac:dyDescent="0.3">
      <c r="A3" s="1"/>
      <c r="B3" s="1"/>
      <c r="C3" s="10"/>
      <c r="F3" s="4" t="s">
        <v>88</v>
      </c>
      <c r="G3" s="1"/>
      <c r="H3" s="1"/>
      <c r="I3" s="1"/>
      <c r="K3" s="4" t="s">
        <v>89</v>
      </c>
      <c r="L3" s="1"/>
      <c r="M3" s="1"/>
      <c r="N3" s="1"/>
      <c r="O3" s="2"/>
      <c r="P3" s="2"/>
    </row>
    <row r="4" spans="1:17" ht="45.75" customHeight="1" thickBot="1" x14ac:dyDescent="0.4">
      <c r="A4" s="21" t="s">
        <v>0</v>
      </c>
      <c r="B4" s="22" t="s">
        <v>3</v>
      </c>
      <c r="C4" s="20" t="s">
        <v>2</v>
      </c>
      <c r="D4" s="20" t="s">
        <v>1</v>
      </c>
      <c r="E4" s="3" t="s">
        <v>4</v>
      </c>
      <c r="F4" s="3" t="s">
        <v>5</v>
      </c>
      <c r="G4" s="14" t="s">
        <v>6</v>
      </c>
      <c r="H4" s="19" t="s">
        <v>7</v>
      </c>
      <c r="I4" s="16"/>
      <c r="J4" s="18" t="s">
        <v>4</v>
      </c>
      <c r="K4" s="3" t="s">
        <v>5</v>
      </c>
      <c r="L4" s="14" t="s">
        <v>6</v>
      </c>
      <c r="M4" s="19" t="s">
        <v>7</v>
      </c>
      <c r="N4" s="16"/>
      <c r="O4" s="33" t="s">
        <v>11</v>
      </c>
      <c r="P4" s="34" t="s">
        <v>9</v>
      </c>
    </row>
    <row r="5" spans="1:17" ht="19.5" thickBot="1" x14ac:dyDescent="0.35">
      <c r="A5" s="12" t="s">
        <v>50</v>
      </c>
      <c r="B5" s="12" t="s">
        <v>37</v>
      </c>
      <c r="C5" s="11" t="s">
        <v>22</v>
      </c>
      <c r="D5" s="11" t="s">
        <v>65</v>
      </c>
      <c r="E5" s="11" t="s">
        <v>97</v>
      </c>
      <c r="F5" s="8">
        <v>4505</v>
      </c>
      <c r="G5" s="8">
        <v>2</v>
      </c>
      <c r="H5" s="8">
        <v>2</v>
      </c>
      <c r="J5" s="11">
        <v>18</v>
      </c>
      <c r="K5" s="8">
        <v>3975</v>
      </c>
      <c r="L5" s="8">
        <v>2</v>
      </c>
      <c r="M5" s="8">
        <v>1</v>
      </c>
      <c r="O5" s="38">
        <f>SUM(H5+M5)</f>
        <v>3</v>
      </c>
      <c r="P5" s="36">
        <f>SUM(F5+K5)</f>
        <v>8480</v>
      </c>
      <c r="Q5" s="29">
        <f>SUM(O5:O9)</f>
        <v>21</v>
      </c>
    </row>
    <row r="6" spans="1:17" ht="19.5" thickBot="1" x14ac:dyDescent="0.35">
      <c r="A6" s="12" t="s">
        <v>51</v>
      </c>
      <c r="B6" s="12" t="s">
        <v>37</v>
      </c>
      <c r="C6" s="11" t="s">
        <v>22</v>
      </c>
      <c r="D6" s="11" t="s">
        <v>65</v>
      </c>
      <c r="E6" s="11" t="s">
        <v>124</v>
      </c>
      <c r="F6" s="8">
        <v>1900</v>
      </c>
      <c r="G6" s="8">
        <v>3</v>
      </c>
      <c r="H6" s="8">
        <v>3</v>
      </c>
      <c r="J6" s="11">
        <v>33</v>
      </c>
      <c r="K6" s="8">
        <v>1714</v>
      </c>
      <c r="L6" s="8">
        <v>5</v>
      </c>
      <c r="M6" s="8">
        <v>3</v>
      </c>
      <c r="O6" s="38">
        <f>SUM(H6+M6)</f>
        <v>6</v>
      </c>
      <c r="P6" s="37">
        <f>SUM(F6+K6)</f>
        <v>3614</v>
      </c>
      <c r="Q6" s="73">
        <v>1</v>
      </c>
    </row>
    <row r="7" spans="1:17" ht="18.75" x14ac:dyDescent="0.3">
      <c r="A7" s="12" t="s">
        <v>52</v>
      </c>
      <c r="B7" s="12" t="s">
        <v>37</v>
      </c>
      <c r="C7" s="11" t="s">
        <v>22</v>
      </c>
      <c r="D7" s="11" t="s">
        <v>65</v>
      </c>
      <c r="E7" s="11" t="s">
        <v>133</v>
      </c>
      <c r="F7" s="8">
        <v>4595</v>
      </c>
      <c r="G7" s="8">
        <v>3</v>
      </c>
      <c r="H7" s="8">
        <v>3</v>
      </c>
      <c r="J7" s="11">
        <v>20</v>
      </c>
      <c r="K7" s="8">
        <v>4330</v>
      </c>
      <c r="L7" s="8">
        <v>2</v>
      </c>
      <c r="M7" s="8">
        <v>2</v>
      </c>
      <c r="O7" s="38">
        <f>SUM(H7+M7)</f>
        <v>5</v>
      </c>
      <c r="P7" s="36">
        <f>SUM(F7+K7)</f>
        <v>8925</v>
      </c>
    </row>
    <row r="8" spans="1:17" ht="18.75" x14ac:dyDescent="0.3">
      <c r="A8" s="12" t="s">
        <v>29</v>
      </c>
      <c r="B8" s="12" t="s">
        <v>37</v>
      </c>
      <c r="C8" s="11" t="s">
        <v>22</v>
      </c>
      <c r="D8" s="11" t="s">
        <v>65</v>
      </c>
      <c r="E8" s="11" t="s">
        <v>115</v>
      </c>
      <c r="F8" s="8">
        <v>3370</v>
      </c>
      <c r="G8" s="8">
        <v>1</v>
      </c>
      <c r="H8" s="8">
        <v>1</v>
      </c>
      <c r="J8" s="11">
        <v>6</v>
      </c>
      <c r="K8" s="8">
        <v>4480</v>
      </c>
      <c r="L8" s="8">
        <v>3</v>
      </c>
      <c r="M8" s="8">
        <v>3</v>
      </c>
      <c r="O8" s="38">
        <f>SUM(H8+M8)</f>
        <v>4</v>
      </c>
      <c r="P8" s="36">
        <f>SUM(F8+K8)</f>
        <v>7850</v>
      </c>
    </row>
    <row r="9" spans="1:17" ht="18.75" x14ac:dyDescent="0.3">
      <c r="A9" s="12" t="s">
        <v>54</v>
      </c>
      <c r="B9" s="12" t="s">
        <v>37</v>
      </c>
      <c r="C9" s="11" t="s">
        <v>22</v>
      </c>
      <c r="D9" s="11" t="s">
        <v>65</v>
      </c>
      <c r="E9" s="11" t="s">
        <v>106</v>
      </c>
      <c r="F9" s="8">
        <v>2970</v>
      </c>
      <c r="G9" s="8">
        <v>2</v>
      </c>
      <c r="H9" s="8">
        <v>2</v>
      </c>
      <c r="J9" s="11">
        <v>41</v>
      </c>
      <c r="K9" s="8">
        <v>5821</v>
      </c>
      <c r="L9" s="8">
        <v>1</v>
      </c>
      <c r="M9" s="8">
        <v>1</v>
      </c>
      <c r="O9" s="38">
        <f>SUM(H9+M9)</f>
        <v>3</v>
      </c>
      <c r="P9" s="36">
        <f>SUM(F9+K9)</f>
        <v>8791</v>
      </c>
    </row>
    <row r="10" spans="1:17" x14ac:dyDescent="0.25">
      <c r="P10">
        <f>SUM(P5:P9)</f>
        <v>37660</v>
      </c>
      <c r="Q10" t="s">
        <v>138</v>
      </c>
    </row>
    <row r="11" spans="1:17" ht="19.5" thickBot="1" x14ac:dyDescent="0.35">
      <c r="A11" s="12" t="s">
        <v>24</v>
      </c>
      <c r="B11" s="12" t="s">
        <v>21</v>
      </c>
      <c r="C11" s="11" t="s">
        <v>12</v>
      </c>
      <c r="D11" s="11" t="s">
        <v>65</v>
      </c>
      <c r="E11" s="13" t="s">
        <v>104</v>
      </c>
      <c r="F11" s="9">
        <v>4135</v>
      </c>
      <c r="G11" s="9">
        <v>1</v>
      </c>
      <c r="H11" s="8">
        <v>1</v>
      </c>
      <c r="J11" s="11">
        <v>24</v>
      </c>
      <c r="K11" s="8">
        <v>7100</v>
      </c>
      <c r="L11" s="8">
        <v>1</v>
      </c>
      <c r="M11" s="8">
        <v>1</v>
      </c>
      <c r="O11" s="38">
        <f>SUM(H11+M11)</f>
        <v>2</v>
      </c>
      <c r="P11" s="36">
        <f>SUM(F11+K11)</f>
        <v>11235</v>
      </c>
      <c r="Q11" s="29">
        <f>SUM(O11:O15)</f>
        <v>24</v>
      </c>
    </row>
    <row r="12" spans="1:17" ht="19.5" thickBot="1" x14ac:dyDescent="0.35">
      <c r="A12" t="s">
        <v>26</v>
      </c>
      <c r="B12" s="12" t="s">
        <v>21</v>
      </c>
      <c r="C12" s="11" t="s">
        <v>12</v>
      </c>
      <c r="D12" s="11" t="s">
        <v>65</v>
      </c>
      <c r="E12" s="13" t="s">
        <v>130</v>
      </c>
      <c r="F12" s="9">
        <v>3475</v>
      </c>
      <c r="G12" s="9">
        <v>5</v>
      </c>
      <c r="H12" s="8">
        <v>5</v>
      </c>
      <c r="J12" s="11">
        <v>38</v>
      </c>
      <c r="K12" s="8">
        <v>2915</v>
      </c>
      <c r="L12" s="8">
        <v>4</v>
      </c>
      <c r="M12" s="8">
        <v>4</v>
      </c>
      <c r="O12" s="38">
        <f>SUM(H12+M12)</f>
        <v>9</v>
      </c>
      <c r="P12" s="37">
        <f>SUM(F12+K12)</f>
        <v>6390</v>
      </c>
      <c r="Q12" s="74">
        <v>2</v>
      </c>
    </row>
    <row r="13" spans="1:17" ht="18.75" x14ac:dyDescent="0.3">
      <c r="A13" s="12" t="s">
        <v>25</v>
      </c>
      <c r="B13" s="12" t="s">
        <v>21</v>
      </c>
      <c r="C13" s="11" t="s">
        <v>12</v>
      </c>
      <c r="D13" s="11" t="s">
        <v>65</v>
      </c>
      <c r="E13" s="13" t="s">
        <v>121</v>
      </c>
      <c r="F13" s="9">
        <v>1330</v>
      </c>
      <c r="G13" s="9">
        <v>6</v>
      </c>
      <c r="H13" s="8">
        <v>5</v>
      </c>
      <c r="J13" s="11">
        <v>28</v>
      </c>
      <c r="K13" s="8">
        <v>1791</v>
      </c>
      <c r="L13" s="8">
        <v>4</v>
      </c>
      <c r="M13" s="8">
        <v>2</v>
      </c>
      <c r="O13" s="38">
        <f>SUM(H13+M13)</f>
        <v>7</v>
      </c>
      <c r="P13" s="36">
        <f>SUM(F13+K13)</f>
        <v>3121</v>
      </c>
    </row>
    <row r="14" spans="1:17" ht="18.75" x14ac:dyDescent="0.3">
      <c r="A14" s="12" t="s">
        <v>27</v>
      </c>
      <c r="B14" s="12" t="s">
        <v>21</v>
      </c>
      <c r="C14" s="11" t="s">
        <v>12</v>
      </c>
      <c r="D14" s="11" t="s">
        <v>41</v>
      </c>
      <c r="E14" s="13" t="s">
        <v>94</v>
      </c>
      <c r="F14" s="9">
        <v>5775</v>
      </c>
      <c r="G14" s="9">
        <v>1</v>
      </c>
      <c r="H14" s="8">
        <v>1</v>
      </c>
      <c r="J14" s="11">
        <v>2</v>
      </c>
      <c r="K14" s="8">
        <v>5180</v>
      </c>
      <c r="L14" s="8">
        <v>1</v>
      </c>
      <c r="M14" s="8">
        <v>1</v>
      </c>
      <c r="O14" s="38">
        <f>SUM(H14+M14)</f>
        <v>2</v>
      </c>
      <c r="P14" s="36">
        <f>SUM(F14+K14)</f>
        <v>10955</v>
      </c>
    </row>
    <row r="15" spans="1:17" ht="18.75" x14ac:dyDescent="0.3">
      <c r="A15" s="12" t="s">
        <v>28</v>
      </c>
      <c r="B15" s="12" t="s">
        <v>21</v>
      </c>
      <c r="C15" s="11" t="s">
        <v>12</v>
      </c>
      <c r="D15" s="11" t="s">
        <v>65</v>
      </c>
      <c r="E15" s="13" t="s">
        <v>112</v>
      </c>
      <c r="F15" s="9">
        <v>2355</v>
      </c>
      <c r="G15" s="9">
        <v>3</v>
      </c>
      <c r="H15" s="8">
        <v>2</v>
      </c>
      <c r="J15" s="11">
        <v>10</v>
      </c>
      <c r="K15" s="8">
        <v>3945</v>
      </c>
      <c r="L15" s="8">
        <v>3</v>
      </c>
      <c r="M15" s="8">
        <v>2</v>
      </c>
      <c r="O15" s="38">
        <f>SUM(H15+M15)</f>
        <v>4</v>
      </c>
      <c r="P15" s="36">
        <f>SUM(F15+K15)</f>
        <v>6300</v>
      </c>
    </row>
    <row r="16" spans="1:17" x14ac:dyDescent="0.25">
      <c r="P16">
        <f>SUM(P11:P15)</f>
        <v>38001</v>
      </c>
      <c r="Q16" t="s">
        <v>138</v>
      </c>
    </row>
    <row r="17" spans="1:17" ht="19.5" thickBot="1" x14ac:dyDescent="0.35">
      <c r="A17" s="12" t="s">
        <v>43</v>
      </c>
      <c r="B17" s="12" t="s">
        <v>18</v>
      </c>
      <c r="C17" s="11" t="s">
        <v>19</v>
      </c>
      <c r="D17" s="11" t="s">
        <v>62</v>
      </c>
      <c r="E17" s="11" t="s">
        <v>103</v>
      </c>
      <c r="F17" s="8">
        <v>2465</v>
      </c>
      <c r="G17" s="8">
        <v>3</v>
      </c>
      <c r="H17" s="8">
        <v>3</v>
      </c>
      <c r="J17" s="11">
        <v>34</v>
      </c>
      <c r="K17" s="8">
        <v>3688</v>
      </c>
      <c r="L17" s="8">
        <v>1</v>
      </c>
      <c r="M17" s="8">
        <v>1</v>
      </c>
      <c r="O17" s="38">
        <f>SUM(H17+M17)</f>
        <v>4</v>
      </c>
      <c r="P17" s="36">
        <f>SUM(F17+K17)</f>
        <v>6153</v>
      </c>
      <c r="Q17" s="29">
        <f>SUM(O17:O21)</f>
        <v>29</v>
      </c>
    </row>
    <row r="18" spans="1:17" ht="19.5" thickBot="1" x14ac:dyDescent="0.35">
      <c r="A18" s="12" t="s">
        <v>44</v>
      </c>
      <c r="B18" s="12" t="s">
        <v>18</v>
      </c>
      <c r="C18" s="11" t="s">
        <v>19</v>
      </c>
      <c r="D18" s="11" t="s">
        <v>62</v>
      </c>
      <c r="E18" s="11" t="s">
        <v>113</v>
      </c>
      <c r="F18" s="8">
        <v>2320</v>
      </c>
      <c r="G18" s="8">
        <v>4</v>
      </c>
      <c r="H18" s="8">
        <v>3</v>
      </c>
      <c r="J18" s="11">
        <v>1</v>
      </c>
      <c r="K18" s="8">
        <v>4535</v>
      </c>
      <c r="L18" s="8">
        <v>2</v>
      </c>
      <c r="M18" s="8">
        <v>2</v>
      </c>
      <c r="O18" s="38">
        <f>SUM(H18+M18)</f>
        <v>5</v>
      </c>
      <c r="P18" s="37">
        <f>SUM(F18+K18)</f>
        <v>6855</v>
      </c>
      <c r="Q18" s="75">
        <v>3</v>
      </c>
    </row>
    <row r="19" spans="1:17" ht="18.75" x14ac:dyDescent="0.3">
      <c r="A19" s="12" t="s">
        <v>45</v>
      </c>
      <c r="B19" s="12" t="s">
        <v>18</v>
      </c>
      <c r="C19" s="11" t="s">
        <v>19</v>
      </c>
      <c r="D19" s="11" t="s">
        <v>65</v>
      </c>
      <c r="E19" s="11" t="s">
        <v>122</v>
      </c>
      <c r="F19" s="8">
        <v>3455</v>
      </c>
      <c r="G19" s="8">
        <v>1</v>
      </c>
      <c r="H19" s="8">
        <v>1</v>
      </c>
      <c r="J19" s="11">
        <v>12</v>
      </c>
      <c r="K19" s="8">
        <v>3685</v>
      </c>
      <c r="L19" s="8">
        <v>4</v>
      </c>
      <c r="M19" s="8">
        <v>3</v>
      </c>
      <c r="O19" s="38">
        <f>SUM(H19+M19)</f>
        <v>4</v>
      </c>
      <c r="P19" s="36">
        <f>SUM(F19+K19)</f>
        <v>7140</v>
      </c>
    </row>
    <row r="20" spans="1:17" ht="18.75" x14ac:dyDescent="0.3">
      <c r="A20" s="12" t="s">
        <v>46</v>
      </c>
      <c r="B20" s="12" t="s">
        <v>18</v>
      </c>
      <c r="C20" s="11" t="s">
        <v>19</v>
      </c>
      <c r="D20" s="11" t="s">
        <v>65</v>
      </c>
      <c r="E20" s="11" t="s">
        <v>131</v>
      </c>
      <c r="F20" s="8">
        <v>4630</v>
      </c>
      <c r="G20" s="8">
        <v>2</v>
      </c>
      <c r="H20" s="8">
        <v>2</v>
      </c>
      <c r="J20" s="11">
        <v>39</v>
      </c>
      <c r="K20" s="8">
        <v>2752</v>
      </c>
      <c r="L20" s="8">
        <v>5</v>
      </c>
      <c r="M20" s="8">
        <v>5</v>
      </c>
      <c r="O20" s="38">
        <f>SUM(H20+M20)</f>
        <v>7</v>
      </c>
      <c r="P20" s="36">
        <f>SUM(F20+K20)</f>
        <v>7382</v>
      </c>
    </row>
    <row r="21" spans="1:17" ht="18.75" x14ac:dyDescent="0.3">
      <c r="A21" s="12" t="s">
        <v>136</v>
      </c>
      <c r="B21" s="12" t="s">
        <v>18</v>
      </c>
      <c r="C21" s="11" t="s">
        <v>19</v>
      </c>
      <c r="D21" s="11" t="s">
        <v>62</v>
      </c>
      <c r="E21" s="11" t="s">
        <v>95</v>
      </c>
      <c r="F21" s="8">
        <v>1035</v>
      </c>
      <c r="G21" s="8">
        <v>8</v>
      </c>
      <c r="H21" s="8">
        <v>6</v>
      </c>
      <c r="J21" s="11">
        <v>23</v>
      </c>
      <c r="K21" s="8">
        <v>2680</v>
      </c>
      <c r="L21" s="8">
        <v>3</v>
      </c>
      <c r="M21" s="8">
        <v>3</v>
      </c>
      <c r="O21" s="38">
        <f>SUM(H21+M21)</f>
        <v>9</v>
      </c>
      <c r="P21" s="36">
        <f>SUM(F21+K21)</f>
        <v>3715</v>
      </c>
    </row>
    <row r="22" spans="1:17" x14ac:dyDescent="0.25">
      <c r="P22">
        <f>SUM(P17:P21)</f>
        <v>31245</v>
      </c>
      <c r="Q22" t="s">
        <v>138</v>
      </c>
    </row>
    <row r="23" spans="1:17" ht="19.5" thickBot="1" x14ac:dyDescent="0.35">
      <c r="A23" s="12" t="s">
        <v>55</v>
      </c>
      <c r="B23" s="12" t="s">
        <v>38</v>
      </c>
      <c r="C23" s="11" t="s">
        <v>32</v>
      </c>
      <c r="D23" s="11" t="s">
        <v>65</v>
      </c>
      <c r="E23" s="11" t="s">
        <v>107</v>
      </c>
      <c r="F23" s="8">
        <v>1220</v>
      </c>
      <c r="G23" s="8">
        <v>6</v>
      </c>
      <c r="H23" s="8">
        <v>6</v>
      </c>
      <c r="J23" s="11">
        <v>4</v>
      </c>
      <c r="K23" s="8">
        <v>2075</v>
      </c>
      <c r="L23" s="8">
        <v>5</v>
      </c>
      <c r="M23" s="8">
        <v>4</v>
      </c>
      <c r="O23" s="38">
        <f>SUM(H23+M23)</f>
        <v>10</v>
      </c>
      <c r="P23" s="36">
        <f>SUM(F23+K23)</f>
        <v>3295</v>
      </c>
      <c r="Q23" s="29">
        <f>SUM(O23:O27)</f>
        <v>44</v>
      </c>
    </row>
    <row r="24" spans="1:17" ht="19.5" thickBot="1" x14ac:dyDescent="0.35">
      <c r="A24" s="12" t="s">
        <v>53</v>
      </c>
      <c r="B24" s="12" t="s">
        <v>38</v>
      </c>
      <c r="C24" s="11" t="s">
        <v>32</v>
      </c>
      <c r="D24" s="11" t="s">
        <v>65</v>
      </c>
      <c r="E24" s="11" t="s">
        <v>116</v>
      </c>
      <c r="F24" s="8">
        <v>1380</v>
      </c>
      <c r="G24" s="8">
        <v>5</v>
      </c>
      <c r="H24" s="8">
        <v>4</v>
      </c>
      <c r="J24" s="11">
        <v>40</v>
      </c>
      <c r="K24" s="8">
        <v>1653</v>
      </c>
      <c r="L24" s="8">
        <v>7</v>
      </c>
      <c r="M24" s="8">
        <v>6</v>
      </c>
      <c r="O24" s="38">
        <f>SUM(H24+M24)</f>
        <v>10</v>
      </c>
      <c r="P24" s="37">
        <f>SUM(F24+K24)</f>
        <v>3033</v>
      </c>
      <c r="Q24" s="28">
        <v>4</v>
      </c>
    </row>
    <row r="25" spans="1:17" ht="18.75" x14ac:dyDescent="0.3">
      <c r="A25" s="12" t="s">
        <v>47</v>
      </c>
      <c r="B25" s="12" t="s">
        <v>38</v>
      </c>
      <c r="C25" s="11" t="s">
        <v>32</v>
      </c>
      <c r="D25" s="11" t="s">
        <v>65</v>
      </c>
      <c r="E25" s="11" t="s">
        <v>98</v>
      </c>
      <c r="F25" s="8">
        <v>1640</v>
      </c>
      <c r="G25" s="8">
        <v>4</v>
      </c>
      <c r="H25" s="8">
        <v>3</v>
      </c>
      <c r="J25" s="11">
        <v>36</v>
      </c>
      <c r="K25" s="8">
        <v>1494</v>
      </c>
      <c r="L25" s="8">
        <v>8</v>
      </c>
      <c r="M25" s="8">
        <v>5</v>
      </c>
      <c r="O25" s="38">
        <f>SUM(H25+M25)</f>
        <v>8</v>
      </c>
      <c r="P25" s="36">
        <f>SUM(F25+K25)</f>
        <v>3134</v>
      </c>
    </row>
    <row r="26" spans="1:17" ht="18.75" x14ac:dyDescent="0.3">
      <c r="A26" s="12" t="s">
        <v>57</v>
      </c>
      <c r="B26" s="12" t="s">
        <v>38</v>
      </c>
      <c r="C26" s="11" t="s">
        <v>32</v>
      </c>
      <c r="D26" s="11" t="s">
        <v>65</v>
      </c>
      <c r="E26" s="11" t="s">
        <v>125</v>
      </c>
      <c r="F26" s="8">
        <v>2840</v>
      </c>
      <c r="G26" s="8">
        <v>2</v>
      </c>
      <c r="H26" s="8">
        <v>2</v>
      </c>
      <c r="J26" s="11">
        <v>17</v>
      </c>
      <c r="K26" s="8">
        <v>3035</v>
      </c>
      <c r="L26" s="8">
        <v>5</v>
      </c>
      <c r="M26" s="8">
        <v>4</v>
      </c>
      <c r="O26" s="38">
        <f>SUM(H26+M26)</f>
        <v>6</v>
      </c>
      <c r="P26" s="36">
        <f>SUM(F26+K26)</f>
        <v>5875</v>
      </c>
    </row>
    <row r="27" spans="1:17" ht="18.75" x14ac:dyDescent="0.3">
      <c r="A27" s="12" t="s">
        <v>58</v>
      </c>
      <c r="B27" s="12" t="s">
        <v>38</v>
      </c>
      <c r="C27" s="11" t="s">
        <v>32</v>
      </c>
      <c r="D27" s="11" t="s">
        <v>65</v>
      </c>
      <c r="E27" s="11" t="s">
        <v>134</v>
      </c>
      <c r="F27" s="8">
        <v>4230</v>
      </c>
      <c r="G27" s="8">
        <v>4</v>
      </c>
      <c r="H27" s="8">
        <v>4</v>
      </c>
      <c r="J27" s="11">
        <v>27</v>
      </c>
      <c r="K27" s="8">
        <v>1025</v>
      </c>
      <c r="L27" s="8">
        <v>8</v>
      </c>
      <c r="M27" s="8">
        <v>6</v>
      </c>
      <c r="O27" s="38">
        <f>SUM(H27+M27)</f>
        <v>10</v>
      </c>
      <c r="P27" s="36">
        <f>SUM(F27+K27)</f>
        <v>5255</v>
      </c>
    </row>
    <row r="28" spans="1:17" x14ac:dyDescent="0.25">
      <c r="P28">
        <f>SUM(P23:P27)</f>
        <v>20592</v>
      </c>
      <c r="Q28" t="s">
        <v>138</v>
      </c>
    </row>
    <row r="29" spans="1:17" ht="19.5" thickBot="1" x14ac:dyDescent="0.35">
      <c r="A29" s="12" t="s">
        <v>14</v>
      </c>
      <c r="B29" s="12" t="s">
        <v>13</v>
      </c>
      <c r="C29" s="11" t="s">
        <v>20</v>
      </c>
      <c r="D29" s="11" t="s">
        <v>41</v>
      </c>
      <c r="E29" s="11" t="s">
        <v>105</v>
      </c>
      <c r="F29" s="8">
        <v>1280</v>
      </c>
      <c r="G29" s="8">
        <v>5</v>
      </c>
      <c r="H29" s="8">
        <v>5</v>
      </c>
      <c r="J29" s="11">
        <v>43</v>
      </c>
      <c r="K29" s="8">
        <v>2933</v>
      </c>
      <c r="L29" s="8">
        <v>3</v>
      </c>
      <c r="M29" s="8">
        <v>3</v>
      </c>
      <c r="O29" s="38">
        <f>SUM(H29+M29)</f>
        <v>8</v>
      </c>
      <c r="P29" s="36">
        <f>SUM(F29+K29)</f>
        <v>4213</v>
      </c>
      <c r="Q29" s="29">
        <f>SUM(O29:O33)</f>
        <v>46</v>
      </c>
    </row>
    <row r="30" spans="1:17" ht="19.5" thickBot="1" x14ac:dyDescent="0.35">
      <c r="A30" s="12" t="s">
        <v>15</v>
      </c>
      <c r="B30" s="12" t="s">
        <v>13</v>
      </c>
      <c r="C30" s="11" t="s">
        <v>20</v>
      </c>
      <c r="D30" s="11" t="s">
        <v>65</v>
      </c>
      <c r="E30" s="11" t="s">
        <v>123</v>
      </c>
      <c r="F30" s="8">
        <v>1170</v>
      </c>
      <c r="G30" s="8">
        <v>7</v>
      </c>
      <c r="H30" s="8">
        <v>6</v>
      </c>
      <c r="J30" s="11">
        <v>30</v>
      </c>
      <c r="K30" s="8">
        <v>330</v>
      </c>
      <c r="L30" s="8">
        <v>9</v>
      </c>
      <c r="M30" s="8">
        <v>6</v>
      </c>
      <c r="O30" s="38">
        <f>SUM(H30+M30)</f>
        <v>12</v>
      </c>
      <c r="P30" s="37">
        <f>SUM(F30+K30)</f>
        <v>1500</v>
      </c>
      <c r="Q30" s="28">
        <v>5</v>
      </c>
    </row>
    <row r="31" spans="1:17" ht="18.75" x14ac:dyDescent="0.3">
      <c r="A31" s="12" t="s">
        <v>72</v>
      </c>
      <c r="B31" s="12" t="s">
        <v>13</v>
      </c>
      <c r="C31" s="11" t="s">
        <v>20</v>
      </c>
      <c r="D31" s="11" t="s">
        <v>65</v>
      </c>
      <c r="E31" s="11" t="s">
        <v>114</v>
      </c>
      <c r="F31" s="8">
        <v>1060</v>
      </c>
      <c r="G31" s="8">
        <v>7</v>
      </c>
      <c r="H31" s="8">
        <v>5</v>
      </c>
      <c r="J31" s="11">
        <v>26</v>
      </c>
      <c r="K31" s="8">
        <v>1290</v>
      </c>
      <c r="L31" s="8">
        <v>7</v>
      </c>
      <c r="M31" s="8">
        <v>5</v>
      </c>
      <c r="O31" s="38">
        <f>SUM(H31+M31)</f>
        <v>10</v>
      </c>
      <c r="P31" s="36">
        <f>SUM(F31+K31)</f>
        <v>2350</v>
      </c>
    </row>
    <row r="32" spans="1:17" ht="18.75" x14ac:dyDescent="0.3">
      <c r="A32" s="12" t="s">
        <v>16</v>
      </c>
      <c r="B32" s="12" t="s">
        <v>13</v>
      </c>
      <c r="C32" s="11" t="s">
        <v>20</v>
      </c>
      <c r="D32" s="11" t="s">
        <v>65</v>
      </c>
      <c r="E32" s="11" t="s">
        <v>132</v>
      </c>
      <c r="F32" s="8">
        <v>6115</v>
      </c>
      <c r="G32" s="8">
        <v>1</v>
      </c>
      <c r="H32" s="8">
        <v>1</v>
      </c>
      <c r="J32" s="11">
        <v>16</v>
      </c>
      <c r="K32" s="8">
        <v>1560</v>
      </c>
      <c r="L32" s="8">
        <v>7</v>
      </c>
      <c r="M32" s="8">
        <v>5</v>
      </c>
      <c r="O32" s="38">
        <f>SUM(H32+M32)</f>
        <v>6</v>
      </c>
      <c r="P32" s="36">
        <f>SUM(F32+K32)</f>
        <v>7675</v>
      </c>
    </row>
    <row r="33" spans="1:17" ht="18.75" x14ac:dyDescent="0.3">
      <c r="A33" s="12" t="s">
        <v>42</v>
      </c>
      <c r="B33" s="12" t="s">
        <v>13</v>
      </c>
      <c r="C33" s="11" t="s">
        <v>20</v>
      </c>
      <c r="D33" s="11" t="s">
        <v>65</v>
      </c>
      <c r="E33" s="11" t="s">
        <v>96</v>
      </c>
      <c r="F33" s="8">
        <v>1270</v>
      </c>
      <c r="G33" s="8">
        <v>5</v>
      </c>
      <c r="H33" s="8">
        <v>4</v>
      </c>
      <c r="J33" s="11">
        <v>7</v>
      </c>
      <c r="K33" s="8">
        <v>1495</v>
      </c>
      <c r="L33" s="8">
        <v>7</v>
      </c>
      <c r="M33" s="8">
        <v>6</v>
      </c>
      <c r="O33" s="38">
        <f>SUM(H33+M33)</f>
        <v>10</v>
      </c>
      <c r="P33" s="36">
        <f>SUM(F33+K33)</f>
        <v>2765</v>
      </c>
    </row>
    <row r="34" spans="1:17" x14ac:dyDescent="0.25">
      <c r="P34">
        <f>SUM(P29:P33)</f>
        <v>18503</v>
      </c>
      <c r="Q34" t="s">
        <v>138</v>
      </c>
    </row>
    <row r="35" spans="1:17" ht="19.5" thickBot="1" x14ac:dyDescent="0.35">
      <c r="A35" s="12" t="s">
        <v>56</v>
      </c>
      <c r="B35" s="12" t="s">
        <v>39</v>
      </c>
      <c r="C35" s="11" t="s">
        <v>33</v>
      </c>
      <c r="D35" s="11" t="s">
        <v>65</v>
      </c>
      <c r="E35" s="11" t="s">
        <v>108</v>
      </c>
      <c r="F35" s="8">
        <v>1410</v>
      </c>
      <c r="G35" s="8">
        <v>4</v>
      </c>
      <c r="H35" s="8">
        <v>4</v>
      </c>
      <c r="J35" s="11">
        <v>22</v>
      </c>
      <c r="K35" s="8">
        <v>1785</v>
      </c>
      <c r="L35" s="8">
        <v>5</v>
      </c>
      <c r="M35" s="15">
        <v>4</v>
      </c>
      <c r="O35" s="38">
        <f>SUM(H35+M35)</f>
        <v>8</v>
      </c>
      <c r="P35" s="36">
        <f>SUM(F35+K35)</f>
        <v>3195</v>
      </c>
      <c r="Q35" s="29">
        <f>SUM(O35:O39)</f>
        <v>46</v>
      </c>
    </row>
    <row r="36" spans="1:17" ht="19.5" thickBot="1" x14ac:dyDescent="0.35">
      <c r="A36" s="12" t="s">
        <v>71</v>
      </c>
      <c r="B36" s="12" t="s">
        <v>39</v>
      </c>
      <c r="C36" s="11" t="s">
        <v>33</v>
      </c>
      <c r="D36" s="11" t="s">
        <v>65</v>
      </c>
      <c r="E36" s="11" t="s">
        <v>126</v>
      </c>
      <c r="F36" s="8">
        <v>1725</v>
      </c>
      <c r="G36" s="8">
        <v>5</v>
      </c>
      <c r="H36" s="8">
        <v>4</v>
      </c>
      <c r="J36" s="11">
        <v>44</v>
      </c>
      <c r="K36" s="8">
        <v>3260</v>
      </c>
      <c r="L36" s="9">
        <v>2</v>
      </c>
      <c r="M36" s="15">
        <v>2</v>
      </c>
      <c r="O36" s="38">
        <f>SUM(H36+M36)</f>
        <v>6</v>
      </c>
      <c r="P36" s="37">
        <f>SUM(F36+K36)</f>
        <v>4985</v>
      </c>
      <c r="Q36" s="28">
        <v>6</v>
      </c>
    </row>
    <row r="37" spans="1:17" ht="18.75" x14ac:dyDescent="0.3">
      <c r="A37" s="12" t="s">
        <v>59</v>
      </c>
      <c r="B37" s="12" t="s">
        <v>39</v>
      </c>
      <c r="C37" s="11" t="s">
        <v>33</v>
      </c>
      <c r="D37" s="11" t="s">
        <v>65</v>
      </c>
      <c r="E37" s="11" t="s">
        <v>99</v>
      </c>
      <c r="F37" s="8">
        <v>1170</v>
      </c>
      <c r="G37" s="8">
        <v>7</v>
      </c>
      <c r="H37" s="8">
        <v>5</v>
      </c>
      <c r="J37" s="11">
        <v>31</v>
      </c>
      <c r="K37" s="8">
        <v>1655</v>
      </c>
      <c r="L37" s="9">
        <v>6</v>
      </c>
      <c r="M37" s="15">
        <v>4</v>
      </c>
      <c r="O37" s="38">
        <f>SUM(H37+M37)</f>
        <v>9</v>
      </c>
      <c r="P37" s="36">
        <f>SUM(F37+K37)</f>
        <v>2825</v>
      </c>
    </row>
    <row r="38" spans="1:17" ht="18.75" x14ac:dyDescent="0.3">
      <c r="A38" s="12" t="s">
        <v>48</v>
      </c>
      <c r="B38" s="12" t="s">
        <v>39</v>
      </c>
      <c r="C38" s="11" t="s">
        <v>33</v>
      </c>
      <c r="D38" s="11" t="s">
        <v>65</v>
      </c>
      <c r="E38" s="11" t="s">
        <v>117</v>
      </c>
      <c r="F38" s="8">
        <v>385</v>
      </c>
      <c r="G38" s="8">
        <v>9</v>
      </c>
      <c r="H38" s="8">
        <v>6</v>
      </c>
      <c r="J38" s="11">
        <v>11</v>
      </c>
      <c r="K38" s="8">
        <v>1165</v>
      </c>
      <c r="L38" s="9">
        <v>8</v>
      </c>
      <c r="M38" s="15">
        <v>6</v>
      </c>
      <c r="O38" s="38">
        <f>SUM(H38+M38)</f>
        <v>12</v>
      </c>
      <c r="P38" s="36">
        <f>SUM(F38+K38)</f>
        <v>1550</v>
      </c>
    </row>
    <row r="39" spans="1:17" ht="18.75" x14ac:dyDescent="0.3">
      <c r="A39" s="12" t="s">
        <v>49</v>
      </c>
      <c r="B39" s="12" t="s">
        <v>39</v>
      </c>
      <c r="C39" s="11" t="s">
        <v>33</v>
      </c>
      <c r="D39" s="11" t="s">
        <v>65</v>
      </c>
      <c r="E39" s="11" t="s">
        <v>135</v>
      </c>
      <c r="F39" s="8">
        <v>2910</v>
      </c>
      <c r="G39" s="8">
        <v>6</v>
      </c>
      <c r="H39" s="8">
        <v>6</v>
      </c>
      <c r="J39" s="11">
        <v>8</v>
      </c>
      <c r="K39" s="8">
        <v>1715</v>
      </c>
      <c r="L39" s="8">
        <v>6</v>
      </c>
      <c r="M39" s="15">
        <v>5</v>
      </c>
      <c r="O39" s="38">
        <f>SUM(H39+M39)</f>
        <v>11</v>
      </c>
      <c r="P39" s="36">
        <f>SUM(F39+K39)</f>
        <v>4625</v>
      </c>
    </row>
    <row r="40" spans="1:17" x14ac:dyDescent="0.25">
      <c r="P40">
        <f>SUM(P35:P39)</f>
        <v>17180</v>
      </c>
      <c r="Q40" t="s">
        <v>138</v>
      </c>
    </row>
    <row r="41" spans="1:17" ht="19.5" thickBot="1" x14ac:dyDescent="0.35">
      <c r="A41" s="12"/>
      <c r="B41" s="12"/>
      <c r="C41" s="11"/>
      <c r="D41" s="11"/>
      <c r="E41" s="11"/>
      <c r="F41" s="8"/>
      <c r="G41" s="8"/>
      <c r="H41" s="8"/>
      <c r="J41" s="11"/>
      <c r="K41" s="8"/>
      <c r="L41" s="8"/>
      <c r="M41" s="8"/>
      <c r="O41" s="38">
        <f>SUM(H41+M41)</f>
        <v>0</v>
      </c>
      <c r="P41" s="36">
        <f>SUM(F41+K41)</f>
        <v>0</v>
      </c>
      <c r="Q41" s="29">
        <f>SUM(O41:O45)</f>
        <v>0</v>
      </c>
    </row>
    <row r="42" spans="1:17" ht="19.5" thickBot="1" x14ac:dyDescent="0.35">
      <c r="A42" s="12"/>
      <c r="B42" s="12"/>
      <c r="C42" s="11"/>
      <c r="D42" s="11"/>
      <c r="E42" s="11"/>
      <c r="F42" s="8"/>
      <c r="G42" s="8"/>
      <c r="H42" s="8"/>
      <c r="J42" s="11"/>
      <c r="K42" s="8"/>
      <c r="L42" s="8"/>
      <c r="M42" s="8"/>
      <c r="O42" s="38">
        <f t="shared" ref="O42:O45" si="0">SUM(H42+M42)</f>
        <v>0</v>
      </c>
      <c r="P42" s="37">
        <f t="shared" ref="P42:P45" si="1">SUM(F42+K42)</f>
        <v>0</v>
      </c>
      <c r="Q42" s="28"/>
    </row>
    <row r="43" spans="1:17" ht="18.75" x14ac:dyDescent="0.3">
      <c r="A43" s="12"/>
      <c r="B43" s="12"/>
      <c r="C43" s="11"/>
      <c r="D43" s="11"/>
      <c r="E43" s="11"/>
      <c r="F43" s="8"/>
      <c r="G43" s="8"/>
      <c r="H43" s="8"/>
      <c r="J43" s="11"/>
      <c r="K43" s="8"/>
      <c r="L43" s="8"/>
      <c r="M43" s="8"/>
      <c r="O43" s="38">
        <f t="shared" si="0"/>
        <v>0</v>
      </c>
      <c r="P43" s="36">
        <f t="shared" si="1"/>
        <v>0</v>
      </c>
    </row>
    <row r="44" spans="1:17" ht="18.75" x14ac:dyDescent="0.3">
      <c r="A44" s="12"/>
      <c r="B44" s="12"/>
      <c r="C44" s="11"/>
      <c r="D44" s="11"/>
      <c r="E44" s="11"/>
      <c r="F44" s="8"/>
      <c r="G44" s="8"/>
      <c r="H44" s="8"/>
      <c r="J44" s="11"/>
      <c r="K44" s="8"/>
      <c r="L44" s="8"/>
      <c r="M44" s="8"/>
      <c r="O44" s="38">
        <f t="shared" si="0"/>
        <v>0</v>
      </c>
      <c r="P44" s="36">
        <f t="shared" si="1"/>
        <v>0</v>
      </c>
    </row>
    <row r="45" spans="1:17" ht="18.75" x14ac:dyDescent="0.3">
      <c r="A45" s="12"/>
      <c r="B45" s="12"/>
      <c r="C45" s="11"/>
      <c r="D45" s="11"/>
      <c r="E45" s="11"/>
      <c r="F45" s="8"/>
      <c r="G45" s="8"/>
      <c r="H45" s="8"/>
      <c r="J45" s="11"/>
      <c r="K45" s="8"/>
      <c r="L45" s="8"/>
      <c r="M45" s="8"/>
      <c r="O45" s="38">
        <f t="shared" si="0"/>
        <v>0</v>
      </c>
      <c r="P45" s="36">
        <f t="shared" si="1"/>
        <v>0</v>
      </c>
    </row>
    <row r="47" spans="1:17" ht="19.5" thickBot="1" x14ac:dyDescent="0.35">
      <c r="A47" s="12"/>
      <c r="B47" s="12"/>
      <c r="C47" s="11"/>
      <c r="D47" s="11"/>
      <c r="E47" s="13"/>
      <c r="F47" s="8"/>
      <c r="G47" s="8"/>
      <c r="H47" s="8"/>
      <c r="J47" s="11"/>
      <c r="K47" s="8"/>
      <c r="L47" s="8"/>
      <c r="M47" s="15"/>
      <c r="O47" s="38">
        <f>SUM(H47+M47)</f>
        <v>0</v>
      </c>
      <c r="P47" s="36">
        <f>SUM(F47+K47)</f>
        <v>0</v>
      </c>
      <c r="Q47" s="29">
        <f>SUM(O47:O51)</f>
        <v>0</v>
      </c>
    </row>
    <row r="48" spans="1:17" ht="19.5" thickBot="1" x14ac:dyDescent="0.35">
      <c r="A48" s="12"/>
      <c r="B48" s="12"/>
      <c r="C48" s="11"/>
      <c r="D48" s="11"/>
      <c r="E48" s="13"/>
      <c r="F48" s="8"/>
      <c r="G48" s="9"/>
      <c r="H48" s="8"/>
      <c r="J48" s="11"/>
      <c r="K48" s="8"/>
      <c r="L48" s="9"/>
      <c r="M48" s="15"/>
      <c r="O48" s="38">
        <f t="shared" ref="O48:O51" si="2">SUM(H48+M48)</f>
        <v>0</v>
      </c>
      <c r="P48" s="37">
        <f t="shared" ref="P48:P51" si="3">SUM(F48+K48)</f>
        <v>0</v>
      </c>
      <c r="Q48" s="28"/>
    </row>
    <row r="49" spans="1:17" ht="18.75" x14ac:dyDescent="0.3">
      <c r="A49" s="12"/>
      <c r="B49" s="12"/>
      <c r="C49" s="11"/>
      <c r="D49" s="11"/>
      <c r="E49" s="13"/>
      <c r="F49" s="8"/>
      <c r="G49" s="8"/>
      <c r="H49" s="8"/>
      <c r="J49" s="11"/>
      <c r="K49" s="8"/>
      <c r="L49" s="8"/>
      <c r="M49" s="15"/>
      <c r="O49" s="38">
        <f t="shared" si="2"/>
        <v>0</v>
      </c>
      <c r="P49" s="36">
        <f t="shared" si="3"/>
        <v>0</v>
      </c>
    </row>
    <row r="50" spans="1:17" ht="18.75" x14ac:dyDescent="0.3">
      <c r="A50" s="12"/>
      <c r="B50" s="12"/>
      <c r="C50" s="11"/>
      <c r="D50" s="11"/>
      <c r="E50" s="13"/>
      <c r="F50" s="8"/>
      <c r="G50" s="9"/>
      <c r="H50" s="8"/>
      <c r="J50" s="11"/>
      <c r="K50" s="8"/>
      <c r="L50" s="9"/>
      <c r="M50" s="15"/>
      <c r="O50" s="38">
        <f t="shared" si="2"/>
        <v>0</v>
      </c>
      <c r="P50" s="36">
        <f t="shared" si="3"/>
        <v>0</v>
      </c>
    </row>
    <row r="51" spans="1:17" ht="18.75" x14ac:dyDescent="0.3">
      <c r="A51" s="12"/>
      <c r="B51" s="12"/>
      <c r="C51" s="11"/>
      <c r="D51" s="11"/>
      <c r="E51" s="13"/>
      <c r="F51" s="8"/>
      <c r="G51" s="8"/>
      <c r="H51" s="8"/>
      <c r="J51" s="11"/>
      <c r="K51" s="8"/>
      <c r="L51" s="8"/>
      <c r="M51" s="15"/>
      <c r="O51" s="38">
        <f t="shared" si="2"/>
        <v>0</v>
      </c>
      <c r="P51" s="36">
        <f t="shared" si="3"/>
        <v>0</v>
      </c>
    </row>
    <row r="53" spans="1:17" ht="19.5" thickBot="1" x14ac:dyDescent="0.35">
      <c r="A53" s="12"/>
      <c r="B53" s="12"/>
      <c r="C53" s="11"/>
      <c r="D53" s="12"/>
      <c r="E53" s="12"/>
      <c r="F53" s="12"/>
      <c r="G53" s="12"/>
      <c r="H53" s="12"/>
      <c r="J53" s="12"/>
      <c r="K53" s="12"/>
      <c r="L53" s="12"/>
      <c r="M53" s="12"/>
      <c r="O53" s="38">
        <f>SUM(H53+M53)</f>
        <v>0</v>
      </c>
      <c r="P53" s="36">
        <f>SUM(F53+K53)</f>
        <v>0</v>
      </c>
      <c r="Q53" s="29">
        <f>SUM(O53:O57)</f>
        <v>0</v>
      </c>
    </row>
    <row r="54" spans="1:17" ht="19.5" thickBot="1" x14ac:dyDescent="0.35">
      <c r="A54" s="12"/>
      <c r="B54" s="12"/>
      <c r="C54" s="11"/>
      <c r="D54" s="12"/>
      <c r="E54" s="12"/>
      <c r="F54" s="12"/>
      <c r="G54" s="12"/>
      <c r="H54" s="12"/>
      <c r="J54" s="12"/>
      <c r="K54" s="12"/>
      <c r="L54" s="12"/>
      <c r="M54" s="12"/>
      <c r="O54" s="38">
        <f t="shared" ref="O54:O57" si="4">SUM(H54+M54)</f>
        <v>0</v>
      </c>
      <c r="P54" s="37">
        <f t="shared" ref="P54:P57" si="5">SUM(F54+K54)</f>
        <v>0</v>
      </c>
      <c r="Q54" s="28"/>
    </row>
    <row r="55" spans="1:17" ht="18.75" x14ac:dyDescent="0.3">
      <c r="A55" s="12"/>
      <c r="B55" s="12"/>
      <c r="C55" s="11"/>
      <c r="D55" s="12"/>
      <c r="E55" s="12"/>
      <c r="F55" s="12"/>
      <c r="G55" s="12"/>
      <c r="H55" s="12"/>
      <c r="J55" s="12"/>
      <c r="K55" s="12"/>
      <c r="L55" s="12"/>
      <c r="M55" s="12"/>
      <c r="O55" s="38">
        <f t="shared" si="4"/>
        <v>0</v>
      </c>
      <c r="P55" s="36">
        <f t="shared" si="5"/>
        <v>0</v>
      </c>
    </row>
    <row r="56" spans="1:17" ht="18.75" x14ac:dyDescent="0.3">
      <c r="A56" s="12"/>
      <c r="B56" s="12"/>
      <c r="C56" s="11"/>
      <c r="D56" s="12"/>
      <c r="E56" s="12"/>
      <c r="F56" s="12"/>
      <c r="G56" s="12"/>
      <c r="H56" s="12"/>
      <c r="J56" s="12"/>
      <c r="K56" s="12"/>
      <c r="L56" s="12"/>
      <c r="M56" s="12"/>
      <c r="O56" s="38">
        <f t="shared" si="4"/>
        <v>0</v>
      </c>
      <c r="P56" s="36">
        <f t="shared" si="5"/>
        <v>0</v>
      </c>
    </row>
    <row r="57" spans="1:17" ht="18.75" x14ac:dyDescent="0.3">
      <c r="A57" s="12"/>
      <c r="B57" s="12"/>
      <c r="C57" s="11"/>
      <c r="D57" s="12"/>
      <c r="E57" s="12"/>
      <c r="F57" s="12"/>
      <c r="G57" s="12"/>
      <c r="H57" s="12"/>
      <c r="J57" s="12"/>
      <c r="K57" s="12"/>
      <c r="L57" s="12"/>
      <c r="M57" s="12"/>
      <c r="O57" s="38">
        <f t="shared" si="4"/>
        <v>0</v>
      </c>
      <c r="P57" s="36">
        <f t="shared" si="5"/>
        <v>0</v>
      </c>
    </row>
    <row r="59" spans="1:17" ht="19.5" thickBot="1" x14ac:dyDescent="0.35">
      <c r="A59" s="31"/>
      <c r="B59" s="12"/>
      <c r="C59" s="11"/>
      <c r="D59" s="12"/>
      <c r="E59" s="12"/>
      <c r="F59" s="12"/>
      <c r="G59" s="12"/>
      <c r="H59" s="12"/>
      <c r="J59" s="12"/>
      <c r="K59" s="12"/>
      <c r="L59" s="12"/>
      <c r="M59" s="12"/>
      <c r="O59" s="38">
        <f>SUM(H59+M59)</f>
        <v>0</v>
      </c>
      <c r="P59" s="36">
        <f>SUM(F59+K59)</f>
        <v>0</v>
      </c>
      <c r="Q59" s="29">
        <f>SUM(O59:O63)</f>
        <v>0</v>
      </c>
    </row>
    <row r="60" spans="1:17" ht="19.5" thickBot="1" x14ac:dyDescent="0.35">
      <c r="A60" s="31"/>
      <c r="B60" s="12"/>
      <c r="C60" s="11"/>
      <c r="D60" s="12"/>
      <c r="E60" s="12"/>
      <c r="F60" s="12"/>
      <c r="G60" s="12"/>
      <c r="H60" s="12"/>
      <c r="J60" s="12"/>
      <c r="K60" s="12"/>
      <c r="L60" s="12"/>
      <c r="M60" s="12"/>
      <c r="O60" s="38">
        <f t="shared" ref="O60:O63" si="6">SUM(H60+M60)</f>
        <v>0</v>
      </c>
      <c r="P60" s="37">
        <f t="shared" ref="P60:P63" si="7">SUM(F60+K60)</f>
        <v>0</v>
      </c>
      <c r="Q60" s="28"/>
    </row>
    <row r="61" spans="1:17" ht="18.75" x14ac:dyDescent="0.3">
      <c r="A61" s="31"/>
      <c r="B61" s="12"/>
      <c r="C61" s="11"/>
      <c r="D61" s="12"/>
      <c r="E61" s="12"/>
      <c r="F61" s="12"/>
      <c r="G61" s="12"/>
      <c r="H61" s="12"/>
      <c r="J61" s="12"/>
      <c r="K61" s="12"/>
      <c r="L61" s="12"/>
      <c r="M61" s="12"/>
      <c r="O61" s="38">
        <f t="shared" si="6"/>
        <v>0</v>
      </c>
      <c r="P61" s="36">
        <f t="shared" si="7"/>
        <v>0</v>
      </c>
    </row>
    <row r="62" spans="1:17" ht="18.75" x14ac:dyDescent="0.3">
      <c r="A62" s="31"/>
      <c r="B62" s="12"/>
      <c r="C62" s="11"/>
      <c r="D62" s="12"/>
      <c r="E62" s="12"/>
      <c r="F62" s="12"/>
      <c r="G62" s="12"/>
      <c r="H62" s="12"/>
      <c r="J62" s="12"/>
      <c r="K62" s="12"/>
      <c r="L62" s="12"/>
      <c r="M62" s="12"/>
      <c r="O62" s="38">
        <f t="shared" si="6"/>
        <v>0</v>
      </c>
      <c r="P62" s="36">
        <f t="shared" si="7"/>
        <v>0</v>
      </c>
    </row>
    <row r="63" spans="1:17" ht="18.75" x14ac:dyDescent="0.3">
      <c r="A63" s="31"/>
      <c r="B63" s="12"/>
      <c r="C63" s="11"/>
      <c r="D63" s="12"/>
      <c r="E63" s="12"/>
      <c r="F63" s="12"/>
      <c r="G63" s="12"/>
      <c r="H63" s="12"/>
      <c r="J63" s="12"/>
      <c r="K63" s="12"/>
      <c r="L63" s="12"/>
      <c r="M63" s="12"/>
      <c r="O63" s="38">
        <f t="shared" si="6"/>
        <v>0</v>
      </c>
      <c r="P63" s="36">
        <f t="shared" si="7"/>
        <v>0</v>
      </c>
    </row>
    <row r="65" spans="1:17" ht="19.5" thickBot="1" x14ac:dyDescent="0.35">
      <c r="A65" s="31"/>
      <c r="B65" s="12"/>
      <c r="C65" s="11"/>
      <c r="D65" s="12"/>
      <c r="E65" s="12"/>
      <c r="F65" s="12"/>
      <c r="G65" s="12"/>
      <c r="H65" s="12"/>
      <c r="J65" s="12"/>
      <c r="K65" s="12"/>
      <c r="L65" s="12"/>
      <c r="M65" s="12"/>
      <c r="O65" s="38">
        <f>SUM(H65+M65)</f>
        <v>0</v>
      </c>
      <c r="P65" s="36">
        <f>SUM(F65+K65)</f>
        <v>0</v>
      </c>
      <c r="Q65" s="29">
        <f>SUM(O65:O69)</f>
        <v>0</v>
      </c>
    </row>
    <row r="66" spans="1:17" ht="19.5" thickBot="1" x14ac:dyDescent="0.35">
      <c r="A66" s="31"/>
      <c r="B66" s="12"/>
      <c r="C66" s="11"/>
      <c r="D66" s="12"/>
      <c r="E66" s="12"/>
      <c r="F66" s="12"/>
      <c r="G66" s="12"/>
      <c r="H66" s="12"/>
      <c r="J66" s="12"/>
      <c r="K66" s="12"/>
      <c r="L66" s="12"/>
      <c r="M66" s="12"/>
      <c r="O66" s="38">
        <f t="shared" ref="O66:O69" si="8">SUM(H66+M66)</f>
        <v>0</v>
      </c>
      <c r="P66" s="37">
        <f t="shared" ref="P66:P69" si="9">SUM(F66+K66)</f>
        <v>0</v>
      </c>
      <c r="Q66" s="28"/>
    </row>
    <row r="67" spans="1:17" ht="18.75" x14ac:dyDescent="0.3">
      <c r="A67" s="31"/>
      <c r="B67" s="12"/>
      <c r="C67" s="11"/>
      <c r="D67" s="12"/>
      <c r="E67" s="12"/>
      <c r="F67" s="12"/>
      <c r="G67" s="12"/>
      <c r="H67" s="12"/>
      <c r="J67" s="12"/>
      <c r="K67" s="12"/>
      <c r="L67" s="12"/>
      <c r="M67" s="12"/>
      <c r="O67" s="38">
        <f t="shared" si="8"/>
        <v>0</v>
      </c>
      <c r="P67" s="36">
        <f t="shared" si="9"/>
        <v>0</v>
      </c>
    </row>
    <row r="68" spans="1:17" ht="18.75" x14ac:dyDescent="0.3">
      <c r="A68" s="31"/>
      <c r="B68" s="12"/>
      <c r="C68" s="11"/>
      <c r="D68" s="12"/>
      <c r="E68" s="12"/>
      <c r="F68" s="12"/>
      <c r="G68" s="12"/>
      <c r="H68" s="12"/>
      <c r="J68" s="12"/>
      <c r="K68" s="12"/>
      <c r="L68" s="12"/>
      <c r="M68" s="12"/>
      <c r="O68" s="38">
        <f t="shared" si="8"/>
        <v>0</v>
      </c>
      <c r="P68" s="36">
        <f t="shared" si="9"/>
        <v>0</v>
      </c>
    </row>
    <row r="69" spans="1:17" ht="18.75" x14ac:dyDescent="0.3">
      <c r="A69" s="31"/>
      <c r="B69" s="12"/>
      <c r="C69" s="11"/>
      <c r="D69" s="12"/>
      <c r="E69" s="12"/>
      <c r="F69" s="12"/>
      <c r="G69" s="12"/>
      <c r="H69" s="12"/>
      <c r="J69" s="12"/>
      <c r="K69" s="12"/>
      <c r="L69" s="12"/>
      <c r="M69" s="12"/>
      <c r="O69" s="38">
        <f t="shared" si="8"/>
        <v>0</v>
      </c>
      <c r="P69" s="36">
        <f t="shared" si="9"/>
        <v>0</v>
      </c>
    </row>
    <row r="71" spans="1:17" ht="19.5" thickBot="1" x14ac:dyDescent="0.35">
      <c r="A71" s="31"/>
      <c r="B71" s="12"/>
      <c r="C71" s="11"/>
      <c r="D71" s="12"/>
      <c r="E71" s="12"/>
      <c r="F71" s="12"/>
      <c r="G71" s="12"/>
      <c r="H71" s="12"/>
      <c r="J71" s="12"/>
      <c r="K71" s="12"/>
      <c r="L71" s="12"/>
      <c r="M71" s="12"/>
      <c r="O71" s="38">
        <f>SUM(H71+M71)</f>
        <v>0</v>
      </c>
      <c r="P71" s="36">
        <f>SUM(F71+K71)</f>
        <v>0</v>
      </c>
      <c r="Q71" s="29">
        <f>SUM(O71:O75)</f>
        <v>0</v>
      </c>
    </row>
    <row r="72" spans="1:17" ht="19.5" thickBot="1" x14ac:dyDescent="0.35">
      <c r="A72" s="31"/>
      <c r="B72" s="12"/>
      <c r="C72" s="11"/>
      <c r="D72" s="12"/>
      <c r="E72" s="12"/>
      <c r="F72" s="12"/>
      <c r="G72" s="12"/>
      <c r="H72" s="12"/>
      <c r="J72" s="12"/>
      <c r="K72" s="12"/>
      <c r="L72" s="12"/>
      <c r="M72" s="12"/>
      <c r="O72" s="38">
        <f t="shared" ref="O72:O75" si="10">SUM(H72+M72)</f>
        <v>0</v>
      </c>
      <c r="P72" s="37">
        <f t="shared" ref="P72:P75" si="11">SUM(F72+K72)</f>
        <v>0</v>
      </c>
      <c r="Q72" s="28"/>
    </row>
    <row r="73" spans="1:17" ht="18.75" x14ac:dyDescent="0.3">
      <c r="A73" s="31"/>
      <c r="B73" s="12"/>
      <c r="C73" s="11"/>
      <c r="D73" s="12"/>
      <c r="E73" s="12"/>
      <c r="F73" s="12"/>
      <c r="G73" s="12"/>
      <c r="H73" s="12"/>
      <c r="J73" s="12"/>
      <c r="K73" s="12"/>
      <c r="L73" s="12"/>
      <c r="M73" s="12"/>
      <c r="O73" s="38">
        <f t="shared" si="10"/>
        <v>0</v>
      </c>
      <c r="P73" s="36">
        <f t="shared" si="11"/>
        <v>0</v>
      </c>
    </row>
    <row r="74" spans="1:17" ht="18.75" x14ac:dyDescent="0.3">
      <c r="A74" s="31"/>
      <c r="B74" s="12"/>
      <c r="C74" s="11"/>
      <c r="D74" s="12"/>
      <c r="E74" s="12"/>
      <c r="F74" s="12"/>
      <c r="G74" s="12"/>
      <c r="H74" s="12"/>
      <c r="J74" s="12"/>
      <c r="K74" s="12"/>
      <c r="L74" s="12"/>
      <c r="M74" s="12"/>
      <c r="O74" s="38">
        <f t="shared" si="10"/>
        <v>0</v>
      </c>
      <c r="P74" s="36">
        <f t="shared" si="11"/>
        <v>0</v>
      </c>
    </row>
    <row r="75" spans="1:17" ht="18.75" x14ac:dyDescent="0.3">
      <c r="A75" s="31"/>
      <c r="B75" s="12"/>
      <c r="C75" s="11"/>
      <c r="D75" s="12"/>
      <c r="E75" s="12"/>
      <c r="F75" s="12"/>
      <c r="G75" s="12"/>
      <c r="H75" s="12"/>
      <c r="J75" s="12"/>
      <c r="K75" s="12"/>
      <c r="L75" s="12"/>
      <c r="M75" s="12"/>
      <c r="O75" s="38">
        <f t="shared" si="10"/>
        <v>0</v>
      </c>
      <c r="P75" s="36">
        <f t="shared" si="11"/>
        <v>0</v>
      </c>
    </row>
    <row r="77" spans="1:17" ht="19.5" thickBot="1" x14ac:dyDescent="0.35">
      <c r="A77" s="31"/>
      <c r="B77" s="12"/>
      <c r="C77" s="11"/>
      <c r="D77" s="11"/>
      <c r="E77" s="12"/>
      <c r="F77" s="12"/>
      <c r="G77" s="12"/>
      <c r="H77" s="12"/>
      <c r="J77" s="12"/>
      <c r="K77" s="12"/>
      <c r="L77" s="12"/>
      <c r="M77" s="12"/>
      <c r="O77" s="38">
        <f>SUM(H77+M77)</f>
        <v>0</v>
      </c>
      <c r="P77" s="36">
        <f>SUM(F77+K77)</f>
        <v>0</v>
      </c>
      <c r="Q77" s="29">
        <f>SUM(O77:O82)</f>
        <v>0</v>
      </c>
    </row>
    <row r="78" spans="1:17" ht="19.5" thickBot="1" x14ac:dyDescent="0.35">
      <c r="A78" s="31"/>
      <c r="B78" s="12"/>
      <c r="C78" s="11"/>
      <c r="D78" s="11"/>
      <c r="E78" s="12"/>
      <c r="F78" s="12"/>
      <c r="G78" s="12"/>
      <c r="H78" s="12"/>
      <c r="J78" s="12"/>
      <c r="K78" s="12"/>
      <c r="L78" s="12"/>
      <c r="M78" s="12"/>
      <c r="O78" s="38">
        <f t="shared" ref="O78:O81" si="12">SUM(H78+M78)</f>
        <v>0</v>
      </c>
      <c r="P78" s="37">
        <f t="shared" ref="P78:P81" si="13">SUM(F78+K78)</f>
        <v>0</v>
      </c>
      <c r="Q78" s="28"/>
    </row>
    <row r="79" spans="1:17" ht="18.75" x14ac:dyDescent="0.3">
      <c r="A79" s="31"/>
      <c r="B79" s="12"/>
      <c r="C79" s="11"/>
      <c r="D79" s="11"/>
      <c r="E79" s="12"/>
      <c r="F79" s="12"/>
      <c r="G79" s="12"/>
      <c r="H79" s="12"/>
      <c r="J79" s="12"/>
      <c r="K79" s="12"/>
      <c r="L79" s="12"/>
      <c r="M79" s="12"/>
      <c r="O79" s="38">
        <f t="shared" si="12"/>
        <v>0</v>
      </c>
      <c r="P79" s="36">
        <f t="shared" si="13"/>
        <v>0</v>
      </c>
    </row>
    <row r="80" spans="1:17" ht="18.75" x14ac:dyDescent="0.3">
      <c r="A80" s="31"/>
      <c r="B80" s="12"/>
      <c r="C80" s="11"/>
      <c r="D80" s="11"/>
      <c r="E80" s="12"/>
      <c r="F80" s="12"/>
      <c r="G80" s="12"/>
      <c r="H80" s="12"/>
      <c r="J80" s="12"/>
      <c r="K80" s="12"/>
      <c r="L80" s="12"/>
      <c r="M80" s="12"/>
      <c r="O80" s="38">
        <f t="shared" si="12"/>
        <v>0</v>
      </c>
      <c r="P80" s="36">
        <f t="shared" si="13"/>
        <v>0</v>
      </c>
    </row>
    <row r="81" spans="1:17" ht="18.75" x14ac:dyDescent="0.3">
      <c r="A81" s="31"/>
      <c r="B81" s="12"/>
      <c r="C81" s="11"/>
      <c r="D81" s="11"/>
      <c r="E81" s="12"/>
      <c r="F81" s="12"/>
      <c r="G81" s="12"/>
      <c r="H81" s="12"/>
      <c r="J81" s="12"/>
      <c r="K81" s="12"/>
      <c r="L81" s="12"/>
      <c r="M81" s="12"/>
      <c r="O81" s="38">
        <f t="shared" si="12"/>
        <v>0</v>
      </c>
      <c r="P81" s="36">
        <f t="shared" si="13"/>
        <v>0</v>
      </c>
    </row>
    <row r="83" spans="1:17" ht="19.5" thickBot="1" x14ac:dyDescent="0.35">
      <c r="A83" s="8"/>
      <c r="B83" s="8"/>
      <c r="C83" s="11"/>
      <c r="D83" s="11"/>
      <c r="E83" s="12"/>
      <c r="F83" s="12"/>
      <c r="G83" s="12"/>
      <c r="H83" s="12"/>
      <c r="J83" s="12"/>
      <c r="K83" s="12"/>
      <c r="L83" s="12"/>
      <c r="M83" s="12"/>
      <c r="O83" s="38">
        <f>SUM(H83+M83)</f>
        <v>0</v>
      </c>
      <c r="P83" s="36">
        <f>SUM(F83+K83)</f>
        <v>0</v>
      </c>
      <c r="Q83" s="29">
        <f>SUM(O83:O88)</f>
        <v>0</v>
      </c>
    </row>
    <row r="84" spans="1:17" ht="19.5" thickBot="1" x14ac:dyDescent="0.35">
      <c r="A84" s="8"/>
      <c r="B84" s="8"/>
      <c r="C84" s="11"/>
      <c r="D84" s="11"/>
      <c r="E84" s="12"/>
      <c r="F84" s="12"/>
      <c r="G84" s="12"/>
      <c r="H84" s="12"/>
      <c r="J84" s="12"/>
      <c r="K84" s="12"/>
      <c r="L84" s="12"/>
      <c r="M84" s="12"/>
      <c r="O84" s="38">
        <f t="shared" ref="O84:O87" si="14">SUM(H84+M84)</f>
        <v>0</v>
      </c>
      <c r="P84" s="37">
        <f t="shared" ref="P84:P87" si="15">SUM(F84+K84)</f>
        <v>0</v>
      </c>
      <c r="Q84" s="28"/>
    </row>
    <row r="85" spans="1:17" ht="18.75" x14ac:dyDescent="0.3">
      <c r="A85" s="8"/>
      <c r="B85" s="8"/>
      <c r="C85" s="11"/>
      <c r="D85" s="11"/>
      <c r="E85" s="12"/>
      <c r="F85" s="12"/>
      <c r="G85" s="12"/>
      <c r="H85" s="12"/>
      <c r="J85" s="12"/>
      <c r="K85" s="12"/>
      <c r="L85" s="12"/>
      <c r="M85" s="12"/>
      <c r="O85" s="38">
        <f t="shared" si="14"/>
        <v>0</v>
      </c>
      <c r="P85" s="36">
        <f t="shared" si="15"/>
        <v>0</v>
      </c>
    </row>
    <row r="86" spans="1:17" ht="18.75" x14ac:dyDescent="0.3">
      <c r="A86" s="8"/>
      <c r="B86" s="8"/>
      <c r="C86" s="11"/>
      <c r="D86" s="11"/>
      <c r="E86" s="12"/>
      <c r="F86" s="12"/>
      <c r="G86" s="12"/>
      <c r="H86" s="12"/>
      <c r="J86" s="12"/>
      <c r="K86" s="12"/>
      <c r="L86" s="12"/>
      <c r="M86" s="12"/>
      <c r="O86" s="38">
        <f t="shared" si="14"/>
        <v>0</v>
      </c>
      <c r="P86" s="36">
        <f t="shared" si="15"/>
        <v>0</v>
      </c>
    </row>
    <row r="87" spans="1:17" ht="18.75" x14ac:dyDescent="0.3">
      <c r="A87" s="8"/>
      <c r="B87" s="8"/>
      <c r="C87" s="11"/>
      <c r="D87" s="11"/>
      <c r="E87" s="12"/>
      <c r="F87" s="12"/>
      <c r="G87" s="12"/>
      <c r="H87" s="12"/>
      <c r="J87" s="12"/>
      <c r="K87" s="12"/>
      <c r="L87" s="12"/>
      <c r="M87" s="12"/>
      <c r="O87" s="38">
        <f t="shared" si="14"/>
        <v>0</v>
      </c>
      <c r="P87" s="36">
        <f t="shared" si="15"/>
        <v>0</v>
      </c>
    </row>
  </sheetData>
  <autoFilter ref="O4:P4" xr:uid="{00000000-0009-0000-0000-000004000000}"/>
  <sortState xmlns:xlrd2="http://schemas.microsoft.com/office/spreadsheetml/2017/richdata2" ref="O4:P4">
    <sortCondition ref="O4"/>
  </sortState>
  <phoneticPr fontId="8" type="noConversion"/>
  <pageMargins left="3.937007874015748E-2" right="3.937007874015748E-2" top="0.35433070866141736" bottom="0.35433070866141736" header="0.31496062992125984" footer="0.31496062992125984"/>
  <pageSetup paperSize="8" orientation="portrait" r:id="rId1"/>
</worksheet>
</file>

<file path=docMetadata/LabelInfo.xml><?xml version="1.0" encoding="utf-8"?>
<clbl:labelList xmlns:clbl="http://schemas.microsoft.com/office/2020/mipLabelMetadata">
  <clbl:label id="{e9f5393e-004b-40bf-869e-77781bcc0789}" enabled="0" method="" siteId="{e9f5393e-004b-40bf-869e-77781bcc078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Tulokset Henk.</vt:lpstr>
      <vt:lpstr>Tulokset Jouk.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Lillman, Henri</dc:creator>
  <cp:lastModifiedBy>Timo Ylitalo</cp:lastModifiedBy>
  <cp:lastPrinted>2015-07-07T17:37:56Z</cp:lastPrinted>
  <dcterms:created xsi:type="dcterms:W3CDTF">2015-06-25T07:43:47Z</dcterms:created>
  <dcterms:modified xsi:type="dcterms:W3CDTF">2025-07-13T17:53:18Z</dcterms:modified>
</cp:coreProperties>
</file>